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755"/>
  </bookViews>
  <sheets>
    <sheet name="Hoja1" sheetId="1" r:id="rId1"/>
    <sheet name="Hoja2" sheetId="2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6" i="2"/>
  <c r="G26"/>
  <c r="D24"/>
  <c r="C21"/>
  <c r="B16"/>
  <c r="C69" i="1" l="1"/>
</calcChain>
</file>

<file path=xl/sharedStrings.xml><?xml version="1.0" encoding="utf-8"?>
<sst xmlns="http://schemas.openxmlformats.org/spreadsheetml/2006/main" count="150" uniqueCount="118">
  <si>
    <t>Fecha</t>
  </si>
  <si>
    <t>Sub-Total Compras RD$</t>
  </si>
  <si>
    <t>Republica Dominicana</t>
  </si>
  <si>
    <t>SERVICIO NACIONAL DE SALUD</t>
  </si>
  <si>
    <t xml:space="preserve">CUENTAS No. </t>
  </si>
  <si>
    <t>CANTIDAD</t>
  </si>
  <si>
    <t>CERTIFICO CORRECTO:</t>
  </si>
  <si>
    <t>DIRECTOR</t>
  </si>
  <si>
    <t>ADMINISTRADOR:</t>
  </si>
  <si>
    <t>No. Orden de Compra o Servicios</t>
  </si>
  <si>
    <t>No. De Factura Fiscal NCF</t>
  </si>
  <si>
    <t>Fuente. Financ      (FR-VS)</t>
  </si>
  <si>
    <t>Beneficiario</t>
  </si>
  <si>
    <t>Rubro</t>
  </si>
  <si>
    <t>RESUMEN DE COMPRAS o SERVICIOS POR CUENTAS:</t>
  </si>
  <si>
    <t>Compra Directa</t>
  </si>
  <si>
    <t>Compra Menor</t>
  </si>
  <si>
    <t>Comparacion de precio</t>
  </si>
  <si>
    <t>RESUMEN DE PROCESO SEGÚN MODALIDAD:</t>
  </si>
  <si>
    <t>TIPO</t>
  </si>
  <si>
    <t>TOTAL RESUMEN</t>
  </si>
  <si>
    <t>MONTO</t>
  </si>
  <si>
    <t xml:space="preserve">TOTAL COMPRAS       </t>
  </si>
  <si>
    <r>
      <rPr>
        <b/>
        <sz val="14"/>
        <color theme="1"/>
        <rFont val="Calibri"/>
        <family val="2"/>
        <scheme val="minor"/>
      </rPr>
      <t>ESTABLECIMIENTO</t>
    </r>
    <r>
      <rPr>
        <b/>
        <sz val="12"/>
        <color theme="1"/>
        <rFont val="Calibri"/>
        <family val="2"/>
        <scheme val="minor"/>
      </rPr>
      <t>_CENTRO DE GASTROENTEROLOGIA  REGION_METROPOLITANO</t>
    </r>
  </si>
  <si>
    <t>ENC. DE COMPRAS:_</t>
  </si>
  <si>
    <t>COMIDA</t>
  </si>
  <si>
    <t>Proceso excepcion</t>
  </si>
  <si>
    <t>REACTIVOS MEDICOS</t>
  </si>
  <si>
    <t>MEDICAMENTOS</t>
  </si>
  <si>
    <t>MATERIALES Y INST. MEDICOS</t>
  </si>
  <si>
    <t>ALMACEN DE SUMINSTRO</t>
  </si>
  <si>
    <t>OTROS SERVICIOS</t>
  </si>
  <si>
    <t>TOTAL RD$</t>
  </si>
  <si>
    <t>BIO NUCLEAR, SA</t>
  </si>
  <si>
    <t>SOL. REACTIVOS MEDICOS</t>
  </si>
  <si>
    <t>GRUPO SUEREAD, SRL</t>
  </si>
  <si>
    <t>SOL. COMIDA POR LOTE A REQUERIMIENTO</t>
  </si>
  <si>
    <t>COMERCIAL BDA, SRL</t>
  </si>
  <si>
    <t>SUPLIDORES HERSARAHALEX, SRL</t>
  </si>
  <si>
    <t>VICTOR JULIO BAUTISTA</t>
  </si>
  <si>
    <t xml:space="preserve">SOL. IMPRESOS </t>
  </si>
  <si>
    <t>GESTORA DE REPUESTO</t>
  </si>
  <si>
    <t>GAS PROPANO</t>
  </si>
  <si>
    <t>REACTIVOS</t>
  </si>
  <si>
    <t>LISTADO DE ORDENES DE COMPRAS O SERVICIOS EFECTUADAS DURANTE EL MES MARZO 2023</t>
  </si>
  <si>
    <t>SOL. ARTICULOS VARIOS</t>
  </si>
  <si>
    <t>MORAMI, SRL</t>
  </si>
  <si>
    <t>SOL. GLUTARALDEHIDO A UN TRIMESTRE</t>
  </si>
  <si>
    <t>HYPCO GROUP, SRL</t>
  </si>
  <si>
    <t>MANTENIMIENTO DE LAMPARAS</t>
  </si>
  <si>
    <t>SOL. TONER A UN TRIMESTRE</t>
  </si>
  <si>
    <t>OFICINA JURIDICA DR. YONI CARPIO</t>
  </si>
  <si>
    <t>SERVICIOS JURIDICOS</t>
  </si>
  <si>
    <t>ARTICULOS VARIOS</t>
  </si>
  <si>
    <t>SOL. TUBOS DE LAMPARA</t>
  </si>
  <si>
    <t>BIONUCLEAR</t>
  </si>
  <si>
    <t>BIONOVA</t>
  </si>
  <si>
    <t>SUED</t>
  </si>
  <si>
    <t>FARMACO</t>
  </si>
  <si>
    <t>CLINIMED</t>
  </si>
  <si>
    <t>ULTRALAB</t>
  </si>
  <si>
    <t>UNIQUE</t>
  </si>
  <si>
    <t>CIENTEC</t>
  </si>
  <si>
    <t>COMUNES</t>
  </si>
  <si>
    <t>PROYECCION</t>
  </si>
  <si>
    <t>FALTA POR ORDEN</t>
  </si>
  <si>
    <t>MUEBLES DE PEDIATRIA Y ENFERMERIA</t>
  </si>
  <si>
    <t>ENFERMERIA</t>
  </si>
  <si>
    <t>PEDIATRIA</t>
  </si>
  <si>
    <t>EN RELACION DE FACTURAS</t>
  </si>
  <si>
    <t>PROCESO MAT. PLASTICOS</t>
  </si>
  <si>
    <t>EN O/C</t>
  </si>
  <si>
    <t>FALTA LO EQUIPOS REPARACION SEMINSA</t>
  </si>
  <si>
    <t>LOS INODOROS Y MATERIALES DE FERRETERIA</t>
  </si>
  <si>
    <t>CREDIGAS CON EL GAS PROPANO</t>
  </si>
  <si>
    <t>?</t>
  </si>
  <si>
    <t>MORAMI MEDICAMENTO BUDESONIDE</t>
  </si>
  <si>
    <t>POSIBLE EN FACT.</t>
  </si>
  <si>
    <t>FARMACO INTERNACIONAL, SRL</t>
  </si>
  <si>
    <t>COMERCIAL 2MB, SRL</t>
  </si>
  <si>
    <t>SOL. MAT. PLASTICOS EN UN TRIMESTRE</t>
  </si>
  <si>
    <t>GILDA INVESTMENT</t>
  </si>
  <si>
    <t>SHELVI, SRL</t>
  </si>
  <si>
    <t>SOL. MEDICAMENTOS</t>
  </si>
  <si>
    <t>SAGA PHARMA, SRL</t>
  </si>
  <si>
    <t>ELIZABETH HERNANDEZ SANTANA</t>
  </si>
  <si>
    <t>BELLO LAB, SRL</t>
  </si>
  <si>
    <t>GESTORA DE REPUESTOS</t>
  </si>
  <si>
    <t>SOL. MATERIAL GASTABLES DE OFICINA</t>
  </si>
  <si>
    <t>SABE MG, SRL</t>
  </si>
  <si>
    <t>SOLICITUD REFRIGERIO</t>
  </si>
  <si>
    <t>LOGOMARCA, SA</t>
  </si>
  <si>
    <t>SUED &amp; FARGESA, SRL</t>
  </si>
  <si>
    <t>BIO NOVA, SRL</t>
  </si>
  <si>
    <t>UNIQUE REPRESENTACIONES, SRL</t>
  </si>
  <si>
    <t>CIENTEC, SRL</t>
  </si>
  <si>
    <t>ULTRALAB, SRL</t>
  </si>
  <si>
    <t>CLINIMED, SRL</t>
  </si>
  <si>
    <t>SOL. MOBILIARIOS DE OFICINA</t>
  </si>
  <si>
    <t>ADQ. INODOROS</t>
  </si>
  <si>
    <t>ANEST, SRL</t>
  </si>
  <si>
    <t>SOL. MED.</t>
  </si>
  <si>
    <t>FARACH, SRL</t>
  </si>
  <si>
    <t>VENDIFAR</t>
  </si>
  <si>
    <t>GRUPO FARMACEUTICO</t>
  </si>
  <si>
    <t>CAMPO INGENIERIA JYL</t>
  </si>
  <si>
    <t>SERV. MANT. PLANTA ELECTRICA</t>
  </si>
  <si>
    <t>ANTILLES MEDICAL</t>
  </si>
  <si>
    <t>SOL. PAPILOTOMO</t>
  </si>
  <si>
    <t>BIONUCLEAR, SA</t>
  </si>
  <si>
    <t>SOL. CONTROL EQAS</t>
  </si>
  <si>
    <t>ANGEL JOSE GOMEZ CRUZ</t>
  </si>
  <si>
    <t>CONTRATACION DE MEDICO GAST.</t>
  </si>
  <si>
    <t>GRUPO SUEREAD</t>
  </si>
  <si>
    <t>SOL. HABICHUELAS</t>
  </si>
  <si>
    <t>SOL. PINTURAS</t>
  </si>
  <si>
    <t>GAS ANTILANO</t>
  </si>
  <si>
    <t>SOL. GAS PROPANO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</si>
</sst>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dd/mm/yyyy;@"/>
    <numFmt numFmtId="166" formatCode="#,##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rgb="FF000000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7" fillId="0" borderId="1" xfId="0" applyFont="1" applyFill="1" applyBorder="1" applyAlignment="1">
      <alignment horizontal="left" vertical="top" wrapText="1" indent="1"/>
    </xf>
    <xf numFmtId="4" fontId="6" fillId="0" borderId="1" xfId="0" applyNumberFormat="1" applyFont="1" applyFill="1" applyBorder="1" applyAlignment="1">
      <alignment horizontal="right" vertical="top" shrinkToFit="1"/>
    </xf>
    <xf numFmtId="0" fontId="8" fillId="0" borderId="1" xfId="0" applyFont="1" applyFill="1" applyBorder="1" applyAlignment="1">
      <alignment horizontal="left" vertical="top" wrapText="1" indent="3"/>
    </xf>
    <xf numFmtId="4" fontId="0" fillId="0" borderId="0" xfId="0" applyNumberFormat="1"/>
    <xf numFmtId="43" fontId="0" fillId="0" borderId="1" xfId="1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43" fontId="0" fillId="2" borderId="1" xfId="1" applyFont="1" applyFill="1" applyBorder="1"/>
    <xf numFmtId="43" fontId="0" fillId="0" borderId="1" xfId="0" applyNumberFormat="1" applyBorder="1"/>
    <xf numFmtId="43" fontId="0" fillId="0" borderId="0" xfId="0" applyNumberFormat="1"/>
    <xf numFmtId="164" fontId="6" fillId="0" borderId="1" xfId="0" applyNumberFormat="1" applyFont="1" applyFill="1" applyBorder="1" applyAlignment="1">
      <alignment horizontal="center" vertical="top" shrinkToFit="1"/>
    </xf>
    <xf numFmtId="4" fontId="0" fillId="0" borderId="1" xfId="0" applyNumberFormat="1" applyFont="1" applyBorder="1" applyAlignment="1">
      <alignment horizontal="right"/>
    </xf>
    <xf numFmtId="166" fontId="0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14" fontId="0" fillId="0" borderId="1" xfId="0" applyNumberFormat="1" applyBorder="1"/>
    <xf numFmtId="43" fontId="0" fillId="0" borderId="0" xfId="1" applyFont="1"/>
    <xf numFmtId="43" fontId="2" fillId="0" borderId="4" xfId="1" applyFont="1" applyFill="1" applyBorder="1" applyAlignment="1">
      <alignment horizontal="center"/>
    </xf>
    <xf numFmtId="0" fontId="1" fillId="0" borderId="0" xfId="0" applyFont="1"/>
    <xf numFmtId="43" fontId="1" fillId="0" borderId="0" xfId="1" applyFont="1"/>
    <xf numFmtId="43" fontId="1" fillId="0" borderId="1" xfId="1" applyFont="1" applyBorder="1"/>
    <xf numFmtId="43" fontId="10" fillId="0" borderId="0" xfId="1" applyFont="1"/>
    <xf numFmtId="43" fontId="0" fillId="0" borderId="0" xfId="1" applyFont="1" applyBorder="1"/>
    <xf numFmtId="43" fontId="1" fillId="0" borderId="0" xfId="1" applyFont="1" applyBorder="1"/>
    <xf numFmtId="0" fontId="10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9525</xdr:rowOff>
    </xdr:from>
    <xdr:to>
      <xdr:col>1</xdr:col>
      <xdr:colOff>153841</xdr:colOff>
      <xdr:row>4</xdr:row>
      <xdr:rowOff>31663</xdr:rowOff>
    </xdr:to>
    <xdr:pic>
      <xdr:nvPicPr>
        <xdr:cNvPr id="3" name="Picture 2" descr="C:\Users\jmendez\Desktop\untitled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6" y="9525"/>
          <a:ext cx="1020615" cy="831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1314450</xdr:colOff>
      <xdr:row>0</xdr:row>
      <xdr:rowOff>95250</xdr:rowOff>
    </xdr:from>
    <xdr:to>
      <xdr:col>5</xdr:col>
      <xdr:colOff>2305050</xdr:colOff>
      <xdr:row>3</xdr:row>
      <xdr:rowOff>209550</xdr:rowOff>
    </xdr:to>
    <xdr:pic>
      <xdr:nvPicPr>
        <xdr:cNvPr id="4" name="20 Imagen" descr="C:\Users\jmendez\Desktop\imagesLNAEX29S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29325" y="95250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79"/>
  <sheetViews>
    <sheetView tabSelected="1" zoomScaleNormal="100" workbookViewId="0">
      <selection activeCell="G7" sqref="G7"/>
    </sheetView>
  </sheetViews>
  <sheetFormatPr baseColWidth="10" defaultRowHeight="15"/>
  <cols>
    <col min="1" max="1" width="13.140625" customWidth="1"/>
    <col min="2" max="2" width="10.7109375" style="12" customWidth="1"/>
    <col min="3" max="3" width="11.140625" customWidth="1"/>
    <col min="4" max="4" width="6.7109375" style="3" customWidth="1"/>
    <col min="5" max="5" width="29" customWidth="1"/>
    <col min="6" max="6" width="35.85546875" customWidth="1"/>
    <col min="7" max="7" width="14.28515625" style="32" bestFit="1" customWidth="1"/>
    <col min="8" max="8" width="11.7109375" bestFit="1" customWidth="1"/>
  </cols>
  <sheetData>
    <row r="3" spans="1:8">
      <c r="A3" s="46" t="s">
        <v>2</v>
      </c>
      <c r="B3" s="46"/>
      <c r="C3" s="46"/>
      <c r="D3" s="46"/>
      <c r="E3" s="46"/>
      <c r="F3" s="46"/>
    </row>
    <row r="4" spans="1:8" ht="18.75">
      <c r="A4" s="47" t="s">
        <v>3</v>
      </c>
      <c r="B4" s="47"/>
      <c r="C4" s="47"/>
      <c r="D4" s="47"/>
      <c r="E4" s="47"/>
      <c r="F4" s="47"/>
    </row>
    <row r="5" spans="1:8" ht="18.75">
      <c r="A5" s="47" t="s">
        <v>44</v>
      </c>
      <c r="B5" s="47"/>
      <c r="C5" s="47"/>
      <c r="D5" s="47"/>
      <c r="E5" s="47"/>
      <c r="F5" s="47"/>
    </row>
    <row r="6" spans="1:8" ht="18.75">
      <c r="A6" s="48" t="s">
        <v>23</v>
      </c>
      <c r="B6" s="48"/>
      <c r="C6" s="48"/>
      <c r="D6" s="48"/>
      <c r="E6" s="48"/>
      <c r="F6" s="48"/>
    </row>
    <row r="7" spans="1:8" ht="94.5">
      <c r="A7" s="4" t="s">
        <v>0</v>
      </c>
      <c r="B7" s="7" t="s">
        <v>9</v>
      </c>
      <c r="C7" s="5" t="s">
        <v>10</v>
      </c>
      <c r="D7" s="5" t="s">
        <v>11</v>
      </c>
      <c r="E7" s="4" t="s">
        <v>12</v>
      </c>
      <c r="F7" s="4" t="s">
        <v>13</v>
      </c>
      <c r="G7" s="33"/>
    </row>
    <row r="8" spans="1:8" ht="31.5">
      <c r="A8" s="26">
        <v>44986</v>
      </c>
      <c r="B8" s="18">
        <v>132</v>
      </c>
      <c r="C8" s="18"/>
      <c r="D8" s="2"/>
      <c r="E8" s="16" t="s">
        <v>41</v>
      </c>
      <c r="F8" s="16" t="s">
        <v>45</v>
      </c>
    </row>
    <row r="9" spans="1:8" ht="47.25">
      <c r="A9" s="26">
        <v>44986</v>
      </c>
      <c r="B9" s="18">
        <v>133</v>
      </c>
      <c r="C9" s="18"/>
      <c r="D9" s="2"/>
      <c r="E9" s="16" t="s">
        <v>35</v>
      </c>
      <c r="F9" s="16" t="s">
        <v>36</v>
      </c>
    </row>
    <row r="10" spans="1:8" ht="15.75">
      <c r="A10" s="26">
        <v>44987</v>
      </c>
      <c r="B10" s="18">
        <v>134</v>
      </c>
      <c r="C10" s="18"/>
      <c r="D10" s="2"/>
      <c r="E10" s="16" t="s">
        <v>39</v>
      </c>
      <c r="F10" s="16" t="s">
        <v>40</v>
      </c>
    </row>
    <row r="11" spans="1:8" ht="63">
      <c r="A11" s="26">
        <v>44987</v>
      </c>
      <c r="B11" s="18">
        <v>135</v>
      </c>
      <c r="C11" s="18"/>
      <c r="D11" s="2"/>
      <c r="E11" s="16" t="s">
        <v>46</v>
      </c>
      <c r="F11" s="16" t="s">
        <v>47</v>
      </c>
    </row>
    <row r="12" spans="1:8" ht="31.5">
      <c r="A12" s="26">
        <v>44988</v>
      </c>
      <c r="B12" s="18">
        <v>136</v>
      </c>
      <c r="C12" s="18"/>
      <c r="D12" s="2"/>
      <c r="E12" s="16" t="s">
        <v>48</v>
      </c>
      <c r="F12" s="16" t="s">
        <v>49</v>
      </c>
    </row>
    <row r="13" spans="1:8" ht="31.5">
      <c r="A13" s="26">
        <v>44988</v>
      </c>
      <c r="B13" s="18">
        <v>137</v>
      </c>
      <c r="C13" s="18"/>
      <c r="D13" s="2"/>
      <c r="E13" s="16" t="s">
        <v>37</v>
      </c>
      <c r="F13" s="16" t="s">
        <v>50</v>
      </c>
    </row>
    <row r="14" spans="1:8" ht="31.5">
      <c r="A14" s="26">
        <v>44988</v>
      </c>
      <c r="B14" s="18">
        <v>138</v>
      </c>
      <c r="C14" s="18"/>
      <c r="D14" s="2"/>
      <c r="E14" s="16" t="s">
        <v>51</v>
      </c>
      <c r="F14" s="16" t="s">
        <v>52</v>
      </c>
    </row>
    <row r="15" spans="1:8" ht="31.5">
      <c r="A15" s="26">
        <v>44988</v>
      </c>
      <c r="B15" s="18">
        <v>139</v>
      </c>
      <c r="C15" s="18"/>
      <c r="D15" s="2"/>
      <c r="E15" s="16" t="s">
        <v>38</v>
      </c>
      <c r="F15" s="16" t="s">
        <v>53</v>
      </c>
      <c r="H15" s="19"/>
    </row>
    <row r="16" spans="1:8" ht="31.5">
      <c r="A16" s="26">
        <v>44988</v>
      </c>
      <c r="B16" s="18">
        <v>140</v>
      </c>
      <c r="C16" s="18"/>
      <c r="D16" s="2"/>
      <c r="E16" s="16" t="s">
        <v>48</v>
      </c>
      <c r="F16" s="16" t="s">
        <v>54</v>
      </c>
    </row>
    <row r="17" spans="1:6" ht="31.5">
      <c r="A17" s="26">
        <v>44988</v>
      </c>
      <c r="B17" s="18">
        <v>141</v>
      </c>
      <c r="C17" s="18"/>
      <c r="D17" s="2"/>
      <c r="E17" s="16" t="s">
        <v>33</v>
      </c>
      <c r="F17" s="16" t="s">
        <v>34</v>
      </c>
    </row>
    <row r="18" spans="1:6" ht="31.5">
      <c r="A18" s="26">
        <v>44991</v>
      </c>
      <c r="B18" s="18">
        <v>142</v>
      </c>
      <c r="C18" s="18"/>
      <c r="D18" s="2"/>
      <c r="E18" s="16" t="s">
        <v>78</v>
      </c>
      <c r="F18" s="16" t="s">
        <v>34</v>
      </c>
    </row>
    <row r="19" spans="1:6" ht="47.25">
      <c r="A19" s="26">
        <v>44991</v>
      </c>
      <c r="B19" s="18">
        <v>143</v>
      </c>
      <c r="C19" s="18"/>
      <c r="D19" s="2"/>
      <c r="E19" s="16" t="s">
        <v>79</v>
      </c>
      <c r="F19" s="16" t="s">
        <v>80</v>
      </c>
    </row>
    <row r="20" spans="1:6" ht="47.25">
      <c r="A20" s="26">
        <v>44991</v>
      </c>
      <c r="B20" s="18">
        <v>144</v>
      </c>
      <c r="C20" s="18"/>
      <c r="D20" s="2"/>
      <c r="E20" s="16" t="s">
        <v>81</v>
      </c>
      <c r="F20" s="16" t="s">
        <v>80</v>
      </c>
    </row>
    <row r="21" spans="1:6" ht="47.25">
      <c r="A21" s="26">
        <v>44991</v>
      </c>
      <c r="B21" s="18">
        <v>145</v>
      </c>
      <c r="C21" s="18"/>
      <c r="D21" s="2"/>
      <c r="E21" s="16" t="s">
        <v>82</v>
      </c>
      <c r="F21" s="16" t="s">
        <v>80</v>
      </c>
    </row>
    <row r="22" spans="1:6" ht="31.5">
      <c r="A22" s="26">
        <v>44991</v>
      </c>
      <c r="B22" s="18">
        <v>146</v>
      </c>
      <c r="C22" s="18"/>
      <c r="D22" s="2"/>
      <c r="E22" s="16" t="s">
        <v>46</v>
      </c>
      <c r="F22" s="16" t="s">
        <v>83</v>
      </c>
    </row>
    <row r="23" spans="1:6" ht="31.5">
      <c r="A23" s="26">
        <v>44992</v>
      </c>
      <c r="B23" s="18">
        <v>147</v>
      </c>
      <c r="C23" s="18"/>
      <c r="D23" s="2"/>
      <c r="E23" s="16" t="s">
        <v>84</v>
      </c>
      <c r="F23" s="16" t="s">
        <v>34</v>
      </c>
    </row>
    <row r="24" spans="1:6" ht="15.75">
      <c r="A24" s="26">
        <v>44992</v>
      </c>
      <c r="B24" s="18">
        <v>148</v>
      </c>
      <c r="C24" s="18"/>
      <c r="D24" s="2"/>
      <c r="E24" s="16"/>
      <c r="F24" s="16"/>
    </row>
    <row r="25" spans="1:6" ht="31.5">
      <c r="A25" s="26">
        <v>44992</v>
      </c>
      <c r="B25" s="18">
        <v>149</v>
      </c>
      <c r="C25" s="18"/>
      <c r="D25" s="2"/>
      <c r="E25" s="16" t="s">
        <v>85</v>
      </c>
      <c r="F25" s="16" t="s">
        <v>34</v>
      </c>
    </row>
    <row r="26" spans="1:6" ht="31.5">
      <c r="A26" s="26">
        <v>44992</v>
      </c>
      <c r="B26" s="18">
        <v>150</v>
      </c>
      <c r="C26" s="18"/>
      <c r="D26" s="2"/>
      <c r="E26" s="16" t="s">
        <v>86</v>
      </c>
      <c r="F26" s="16" t="s">
        <v>34</v>
      </c>
    </row>
    <row r="27" spans="1:6" ht="47.25">
      <c r="A27" s="26">
        <v>44992</v>
      </c>
      <c r="B27" s="18">
        <v>151</v>
      </c>
      <c r="C27" s="18"/>
      <c r="D27" s="2"/>
      <c r="E27" s="16" t="s">
        <v>87</v>
      </c>
      <c r="F27" s="16" t="s">
        <v>88</v>
      </c>
    </row>
    <row r="28" spans="1:6" ht="31.5">
      <c r="A28" s="26">
        <v>44992</v>
      </c>
      <c r="B28" s="18">
        <v>152</v>
      </c>
      <c r="C28" s="18"/>
      <c r="D28" s="2"/>
      <c r="E28" s="16" t="s">
        <v>89</v>
      </c>
      <c r="F28" s="16" t="s">
        <v>90</v>
      </c>
    </row>
    <row r="29" spans="1:6" ht="31.5">
      <c r="A29" s="26">
        <v>44992</v>
      </c>
      <c r="B29" s="18">
        <v>153</v>
      </c>
      <c r="C29" s="18"/>
      <c r="D29" s="2"/>
      <c r="E29" s="16" t="s">
        <v>91</v>
      </c>
      <c r="F29" s="16" t="s">
        <v>45</v>
      </c>
    </row>
    <row r="30" spans="1:6" ht="31.5">
      <c r="A30" s="26">
        <v>45359</v>
      </c>
      <c r="B30" s="18">
        <v>154</v>
      </c>
      <c r="C30" s="18"/>
      <c r="D30" s="2"/>
      <c r="E30" s="16" t="s">
        <v>92</v>
      </c>
      <c r="F30" s="16" t="s">
        <v>34</v>
      </c>
    </row>
    <row r="31" spans="1:6" ht="31.5">
      <c r="A31" s="26">
        <v>45359</v>
      </c>
      <c r="B31" s="18">
        <v>155</v>
      </c>
      <c r="C31" s="18"/>
      <c r="D31" s="2"/>
      <c r="E31" s="16" t="s">
        <v>93</v>
      </c>
      <c r="F31" s="16" t="s">
        <v>34</v>
      </c>
    </row>
    <row r="32" spans="1:6" ht="47.25">
      <c r="A32" s="26">
        <v>45359</v>
      </c>
      <c r="B32" s="18">
        <v>156</v>
      </c>
      <c r="C32" s="18"/>
      <c r="D32" s="2"/>
      <c r="E32" s="16" t="s">
        <v>94</v>
      </c>
      <c r="F32" s="16" t="s">
        <v>34</v>
      </c>
    </row>
    <row r="33" spans="1:6" ht="31.5">
      <c r="A33" s="26">
        <v>45359</v>
      </c>
      <c r="B33" s="18">
        <v>157</v>
      </c>
      <c r="C33" s="18"/>
      <c r="D33" s="2"/>
      <c r="E33" s="16" t="s">
        <v>95</v>
      </c>
      <c r="F33" s="16" t="s">
        <v>34</v>
      </c>
    </row>
    <row r="34" spans="1:6" ht="31.5">
      <c r="A34" s="26">
        <v>45359</v>
      </c>
      <c r="B34" s="18">
        <v>158</v>
      </c>
      <c r="C34" s="18"/>
      <c r="D34" s="2"/>
      <c r="E34" s="16" t="s">
        <v>96</v>
      </c>
      <c r="F34" s="16" t="s">
        <v>34</v>
      </c>
    </row>
    <row r="35" spans="1:6" ht="31.5">
      <c r="A35" s="26">
        <v>45359</v>
      </c>
      <c r="B35" s="18">
        <v>159</v>
      </c>
      <c r="C35" s="18"/>
      <c r="D35" s="2"/>
      <c r="E35" s="16" t="s">
        <v>97</v>
      </c>
      <c r="F35" s="16" t="s">
        <v>34</v>
      </c>
    </row>
    <row r="36" spans="1:6" ht="47.25">
      <c r="A36" s="26">
        <v>45359</v>
      </c>
      <c r="B36" s="18">
        <v>160</v>
      </c>
      <c r="C36" s="18"/>
      <c r="D36" s="2"/>
      <c r="E36" s="16" t="s">
        <v>37</v>
      </c>
      <c r="F36" s="16" t="s">
        <v>98</v>
      </c>
    </row>
    <row r="37" spans="1:6" ht="15.75">
      <c r="A37" s="26">
        <v>45359</v>
      </c>
      <c r="B37" s="18">
        <v>161</v>
      </c>
      <c r="C37" s="18"/>
      <c r="D37" s="2"/>
      <c r="E37" s="16" t="s">
        <v>48</v>
      </c>
      <c r="F37" s="16" t="s">
        <v>99</v>
      </c>
    </row>
    <row r="38" spans="1:6" ht="15.75">
      <c r="A38" s="26">
        <v>45359</v>
      </c>
      <c r="B38" s="18">
        <v>162</v>
      </c>
      <c r="C38" s="18"/>
      <c r="D38" s="2"/>
      <c r="E38" s="16" t="s">
        <v>100</v>
      </c>
      <c r="F38" s="16" t="s">
        <v>101</v>
      </c>
    </row>
    <row r="39" spans="1:6" ht="15.75">
      <c r="A39" s="26">
        <v>45359</v>
      </c>
      <c r="B39" s="18">
        <v>163</v>
      </c>
      <c r="C39" s="18"/>
      <c r="D39" s="2"/>
      <c r="E39" s="16" t="s">
        <v>92</v>
      </c>
      <c r="F39" s="16" t="s">
        <v>101</v>
      </c>
    </row>
    <row r="40" spans="1:6" ht="15.75">
      <c r="A40" s="26">
        <v>45359</v>
      </c>
      <c r="B40" s="18">
        <v>164</v>
      </c>
      <c r="C40" s="18"/>
      <c r="D40" s="2"/>
      <c r="E40" s="16" t="s">
        <v>102</v>
      </c>
      <c r="F40" s="16" t="s">
        <v>101</v>
      </c>
    </row>
    <row r="41" spans="1:6" ht="15.75">
      <c r="A41" s="26">
        <v>45359</v>
      </c>
      <c r="B41" s="18">
        <v>165</v>
      </c>
      <c r="C41" s="18"/>
      <c r="D41" s="2"/>
      <c r="E41" s="16" t="s">
        <v>103</v>
      </c>
      <c r="F41" s="16" t="s">
        <v>101</v>
      </c>
    </row>
    <row r="42" spans="1:6" ht="15.75">
      <c r="A42" s="26">
        <v>45359</v>
      </c>
      <c r="B42" s="18">
        <v>166</v>
      </c>
      <c r="C42" s="18"/>
      <c r="D42" s="2"/>
      <c r="E42" s="16" t="s">
        <v>104</v>
      </c>
      <c r="F42" s="16" t="s">
        <v>101</v>
      </c>
    </row>
    <row r="43" spans="1:6" ht="47.25">
      <c r="A43" s="26">
        <v>44995</v>
      </c>
      <c r="B43" s="18">
        <v>167</v>
      </c>
      <c r="C43" s="18"/>
      <c r="D43" s="2"/>
      <c r="E43" s="16" t="s">
        <v>105</v>
      </c>
      <c r="F43" s="16" t="s">
        <v>106</v>
      </c>
    </row>
    <row r="44" spans="1:6" ht="31.5">
      <c r="A44" s="26">
        <v>45000</v>
      </c>
      <c r="B44" s="18">
        <v>168</v>
      </c>
      <c r="C44" s="18"/>
      <c r="D44" s="2"/>
      <c r="E44" s="16" t="s">
        <v>107</v>
      </c>
      <c r="F44" s="16" t="s">
        <v>108</v>
      </c>
    </row>
    <row r="45" spans="1:6" ht="31.5">
      <c r="A45" s="26">
        <v>45000</v>
      </c>
      <c r="B45" s="18">
        <v>169</v>
      </c>
      <c r="C45" s="18"/>
      <c r="D45" s="2"/>
      <c r="E45" s="16" t="s">
        <v>109</v>
      </c>
      <c r="F45" s="16" t="s">
        <v>110</v>
      </c>
    </row>
    <row r="46" spans="1:6" ht="47.25">
      <c r="A46" s="26">
        <v>45008</v>
      </c>
      <c r="B46" s="18">
        <v>170</v>
      </c>
      <c r="C46" s="18"/>
      <c r="D46" s="2"/>
      <c r="E46" s="16" t="s">
        <v>111</v>
      </c>
      <c r="F46" s="16" t="s">
        <v>112</v>
      </c>
    </row>
    <row r="47" spans="1:6" ht="31.5">
      <c r="A47" s="26">
        <v>45008</v>
      </c>
      <c r="B47" s="18">
        <v>171</v>
      </c>
      <c r="C47" s="18"/>
      <c r="D47" s="2"/>
      <c r="E47" s="16" t="s">
        <v>113</v>
      </c>
      <c r="F47" s="16" t="s">
        <v>114</v>
      </c>
    </row>
    <row r="48" spans="1:6" ht="15.75">
      <c r="A48" s="26">
        <v>45008</v>
      </c>
      <c r="B48" s="18">
        <v>172</v>
      </c>
      <c r="C48" s="18"/>
      <c r="D48" s="2"/>
      <c r="E48" s="16" t="s">
        <v>113</v>
      </c>
      <c r="F48" s="16" t="s">
        <v>115</v>
      </c>
    </row>
    <row r="49" spans="1:8" ht="31.5">
      <c r="A49" s="26">
        <v>45013</v>
      </c>
      <c r="B49" s="18">
        <v>173</v>
      </c>
      <c r="C49" s="18"/>
      <c r="D49" s="2"/>
      <c r="E49" s="16" t="s">
        <v>116</v>
      </c>
      <c r="F49" s="16" t="s">
        <v>117</v>
      </c>
    </row>
    <row r="50" spans="1:8" ht="15.75">
      <c r="A50" s="31"/>
      <c r="B50" s="11"/>
      <c r="C50" s="1"/>
      <c r="D50" s="2"/>
      <c r="E50" s="1"/>
      <c r="F50" s="41" t="s">
        <v>1</v>
      </c>
    </row>
    <row r="52" spans="1:8" ht="15.75">
      <c r="A52" s="6" t="s">
        <v>14</v>
      </c>
      <c r="B52" s="13"/>
      <c r="C52" s="6"/>
      <c r="F52" s="15" t="s">
        <v>18</v>
      </c>
    </row>
    <row r="54" spans="1:8">
      <c r="A54" s="8" t="s">
        <v>4</v>
      </c>
      <c r="B54" s="8" t="s">
        <v>5</v>
      </c>
      <c r="C54" s="8" t="s">
        <v>21</v>
      </c>
      <c r="F54" s="8" t="s">
        <v>19</v>
      </c>
    </row>
    <row r="55" spans="1:8">
      <c r="A55" s="11"/>
      <c r="B55" s="11"/>
      <c r="C55" s="20"/>
      <c r="F55" s="1" t="s">
        <v>15</v>
      </c>
    </row>
    <row r="56" spans="1:8">
      <c r="A56" s="11"/>
      <c r="B56" s="11"/>
      <c r="C56" s="19"/>
      <c r="F56" s="1" t="s">
        <v>16</v>
      </c>
      <c r="H56" s="25"/>
    </row>
    <row r="57" spans="1:8" ht="15.75">
      <c r="A57" s="11"/>
      <c r="B57" s="11"/>
      <c r="C57" s="17"/>
      <c r="F57" s="1" t="s">
        <v>17</v>
      </c>
    </row>
    <row r="58" spans="1:8" ht="15.75">
      <c r="A58" s="11"/>
      <c r="B58" s="11"/>
      <c r="C58" s="17"/>
      <c r="F58" s="1" t="s">
        <v>26</v>
      </c>
    </row>
    <row r="59" spans="1:8" ht="15.75">
      <c r="A59" s="11"/>
      <c r="B59" s="11"/>
      <c r="C59" s="17"/>
      <c r="F59" s="10" t="s">
        <v>22</v>
      </c>
    </row>
    <row r="60" spans="1:8" ht="15.75">
      <c r="A60" s="11"/>
      <c r="B60" s="11"/>
      <c r="C60" s="17"/>
      <c r="E60" s="30" t="s">
        <v>27</v>
      </c>
      <c r="F60" s="27"/>
    </row>
    <row r="61" spans="1:8" ht="15.75">
      <c r="A61" s="11"/>
      <c r="B61" s="11"/>
      <c r="C61" s="17"/>
      <c r="E61" s="30" t="s">
        <v>28</v>
      </c>
      <c r="F61" s="27"/>
    </row>
    <row r="62" spans="1:8">
      <c r="A62" s="11"/>
      <c r="B62" s="11"/>
      <c r="C62" s="23"/>
      <c r="E62" s="30" t="s">
        <v>29</v>
      </c>
      <c r="F62" s="27"/>
    </row>
    <row r="63" spans="1:8" ht="15.75">
      <c r="A63" s="11"/>
      <c r="B63" s="11"/>
      <c r="C63" s="17"/>
      <c r="E63" s="30" t="s">
        <v>25</v>
      </c>
      <c r="F63" s="27"/>
    </row>
    <row r="64" spans="1:8" ht="15.75">
      <c r="A64" s="11"/>
      <c r="B64" s="11"/>
      <c r="C64" s="17"/>
      <c r="E64" s="30" t="s">
        <v>30</v>
      </c>
      <c r="F64" s="28"/>
    </row>
    <row r="65" spans="1:6" ht="15.75">
      <c r="A65" s="11"/>
      <c r="B65" s="11"/>
      <c r="C65" s="17"/>
      <c r="E65" s="30" t="s">
        <v>31</v>
      </c>
      <c r="F65" s="27"/>
    </row>
    <row r="66" spans="1:6" ht="15.75">
      <c r="A66" s="11"/>
      <c r="B66" s="11"/>
      <c r="C66" s="17"/>
      <c r="E66" s="30" t="s">
        <v>42</v>
      </c>
      <c r="F66" s="27"/>
    </row>
    <row r="67" spans="1:6">
      <c r="A67" s="11"/>
      <c r="B67" s="11"/>
      <c r="C67" s="23"/>
      <c r="E67" s="10" t="s">
        <v>32</v>
      </c>
      <c r="F67" s="29"/>
    </row>
    <row r="68" spans="1:6">
      <c r="A68" s="11"/>
      <c r="B68" s="11"/>
      <c r="C68" s="23"/>
      <c r="F68" s="22"/>
    </row>
    <row r="69" spans="1:6">
      <c r="A69" s="8" t="s">
        <v>20</v>
      </c>
      <c r="B69" s="14"/>
      <c r="C69" s="24">
        <f>SUM(C55:C68)</f>
        <v>0</v>
      </c>
      <c r="F69" s="22"/>
    </row>
    <row r="70" spans="1:6">
      <c r="A70" s="9"/>
      <c r="F70" s="22"/>
    </row>
    <row r="71" spans="1:6">
      <c r="F71" s="22"/>
    </row>
    <row r="72" spans="1:6">
      <c r="A72" t="s">
        <v>6</v>
      </c>
      <c r="F72" s="22"/>
    </row>
    <row r="74" spans="1:6">
      <c r="A74" s="44"/>
      <c r="B74" s="44"/>
      <c r="C74" s="44"/>
      <c r="F74" s="42"/>
    </row>
    <row r="75" spans="1:6">
      <c r="A75" s="45" t="s">
        <v>7</v>
      </c>
      <c r="B75" s="45"/>
      <c r="C75" s="45"/>
      <c r="F75" s="43" t="s">
        <v>24</v>
      </c>
    </row>
    <row r="78" spans="1:6">
      <c r="D78" s="44"/>
      <c r="E78" s="44"/>
    </row>
    <row r="79" spans="1:6">
      <c r="D79" s="45" t="s">
        <v>8</v>
      </c>
      <c r="E79" s="45"/>
    </row>
  </sheetData>
  <mergeCells count="8">
    <mergeCell ref="A3:F3"/>
    <mergeCell ref="A4:F4"/>
    <mergeCell ref="A5:F5"/>
    <mergeCell ref="A6:F6"/>
    <mergeCell ref="D78:E78"/>
    <mergeCell ref="D79:E79"/>
    <mergeCell ref="A74:C74"/>
    <mergeCell ref="A75:C75"/>
  </mergeCells>
  <pageMargins left="0.23622047244094491" right="0.23622047244094491" top="0.74803149606299213" bottom="0.74803149606299213" header="0.31496062992125984" footer="0.31496062992125984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G36"/>
  <sheetViews>
    <sheetView workbookViewId="0">
      <selection activeCell="E32" sqref="E32"/>
    </sheetView>
  </sheetViews>
  <sheetFormatPr baseColWidth="10" defaultRowHeight="15"/>
  <cols>
    <col min="1" max="1" width="15.140625" customWidth="1"/>
    <col min="2" max="2" width="13.140625" style="32" bestFit="1" customWidth="1"/>
    <col min="3" max="3" width="11.42578125" style="32"/>
    <col min="7" max="7" width="13.140625" style="32" bestFit="1" customWidth="1"/>
  </cols>
  <sheetData>
    <row r="4" spans="1:7">
      <c r="D4" s="34" t="s">
        <v>69</v>
      </c>
      <c r="E4" s="34"/>
      <c r="F4" s="34"/>
      <c r="G4" s="35">
        <v>2794948.76</v>
      </c>
    </row>
    <row r="6" spans="1:7">
      <c r="A6" s="30" t="s">
        <v>43</v>
      </c>
      <c r="B6" s="36" t="s">
        <v>64</v>
      </c>
    </row>
    <row r="7" spans="1:7">
      <c r="A7" s="1" t="s">
        <v>55</v>
      </c>
      <c r="B7" s="20">
        <v>1119739</v>
      </c>
    </row>
    <row r="8" spans="1:7">
      <c r="A8" s="1" t="s">
        <v>56</v>
      </c>
      <c r="B8" s="20">
        <v>724862.2</v>
      </c>
      <c r="C8" s="37" t="s">
        <v>65</v>
      </c>
    </row>
    <row r="9" spans="1:7">
      <c r="A9" s="1" t="s">
        <v>57</v>
      </c>
      <c r="B9" s="20">
        <v>74808</v>
      </c>
      <c r="C9" s="37" t="s">
        <v>65</v>
      </c>
    </row>
    <row r="10" spans="1:7">
      <c r="A10" s="1" t="s">
        <v>58</v>
      </c>
      <c r="B10" s="20">
        <v>165244</v>
      </c>
      <c r="C10" s="37" t="s">
        <v>65</v>
      </c>
    </row>
    <row r="11" spans="1:7">
      <c r="A11" s="1" t="s">
        <v>59</v>
      </c>
      <c r="B11" s="20">
        <v>138768</v>
      </c>
      <c r="C11" s="37" t="s">
        <v>65</v>
      </c>
    </row>
    <row r="12" spans="1:7">
      <c r="A12" s="1" t="s">
        <v>60</v>
      </c>
      <c r="B12" s="20">
        <v>54393.16</v>
      </c>
      <c r="C12" s="37" t="s">
        <v>65</v>
      </c>
    </row>
    <row r="13" spans="1:7">
      <c r="A13" s="1" t="s">
        <v>61</v>
      </c>
      <c r="B13" s="20">
        <v>293422.34999999998</v>
      </c>
      <c r="C13" s="37" t="s">
        <v>65</v>
      </c>
    </row>
    <row r="14" spans="1:7">
      <c r="A14" s="1" t="s">
        <v>62</v>
      </c>
      <c r="B14" s="20">
        <v>38367.699999999997</v>
      </c>
      <c r="C14" s="37" t="s">
        <v>65</v>
      </c>
    </row>
    <row r="15" spans="1:7">
      <c r="A15" s="1" t="s">
        <v>63</v>
      </c>
      <c r="B15" s="20">
        <v>500000</v>
      </c>
      <c r="C15" s="37" t="s">
        <v>65</v>
      </c>
    </row>
    <row r="16" spans="1:7">
      <c r="A16" s="30" t="s">
        <v>32</v>
      </c>
      <c r="B16" s="20">
        <f>SUM(B5:B15)</f>
        <v>3109604.4100000006</v>
      </c>
    </row>
    <row r="18" spans="1:7">
      <c r="A18" s="30" t="s">
        <v>66</v>
      </c>
      <c r="B18" s="20"/>
      <c r="C18" s="20"/>
    </row>
    <row r="19" spans="1:7">
      <c r="A19" s="1" t="s">
        <v>67</v>
      </c>
      <c r="B19" s="20"/>
      <c r="C19" s="20">
        <v>112642.8</v>
      </c>
    </row>
    <row r="20" spans="1:7">
      <c r="A20" s="1" t="s">
        <v>68</v>
      </c>
      <c r="B20" s="20"/>
      <c r="C20" s="20">
        <v>49560</v>
      </c>
    </row>
    <row r="21" spans="1:7">
      <c r="A21" s="1"/>
      <c r="B21" s="20"/>
      <c r="C21" s="20">
        <f>SUM(C19:C20)</f>
        <v>162202.79999999999</v>
      </c>
    </row>
    <row r="22" spans="1:7">
      <c r="A22" s="21"/>
      <c r="B22" s="38"/>
      <c r="C22" s="39"/>
      <c r="D22" s="34"/>
    </row>
    <row r="23" spans="1:7">
      <c r="C23" s="35" t="s">
        <v>71</v>
      </c>
      <c r="D23" s="34" t="s">
        <v>77</v>
      </c>
    </row>
    <row r="24" spans="1:7">
      <c r="A24" s="34" t="s">
        <v>70</v>
      </c>
      <c r="C24" s="32">
        <v>450000</v>
      </c>
      <c r="D24" s="32">
        <f>+C24/3</f>
        <v>150000</v>
      </c>
    </row>
    <row r="25" spans="1:7">
      <c r="A25" s="34" t="s">
        <v>76</v>
      </c>
      <c r="D25" s="32"/>
      <c r="G25" s="32">
        <v>37550</v>
      </c>
    </row>
    <row r="26" spans="1:7">
      <c r="G26" s="35">
        <f>+G4+B8+B9+B10+B11+B12+B13+B14+B15+C21+D24+G25</f>
        <v>5134566.97</v>
      </c>
    </row>
    <row r="28" spans="1:7">
      <c r="A28" s="34" t="s">
        <v>72</v>
      </c>
      <c r="G28" s="40" t="s">
        <v>75</v>
      </c>
    </row>
    <row r="29" spans="1:7">
      <c r="G29" s="40"/>
    </row>
    <row r="30" spans="1:7">
      <c r="A30" s="34" t="s">
        <v>73</v>
      </c>
      <c r="G30" s="40" t="s">
        <v>75</v>
      </c>
    </row>
    <row r="31" spans="1:7">
      <c r="A31" s="34"/>
      <c r="G31" s="40"/>
    </row>
    <row r="32" spans="1:7">
      <c r="A32" s="34" t="s">
        <v>74</v>
      </c>
      <c r="G32" s="35">
        <v>30000</v>
      </c>
    </row>
    <row r="36" spans="7:7">
      <c r="G36" s="32">
        <f>+G26+G32</f>
        <v>5164566.97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Dinorah Cuevas</dc:creator>
  <cp:lastModifiedBy>imolina</cp:lastModifiedBy>
  <cp:lastPrinted>2023-04-04T12:45:55Z</cp:lastPrinted>
  <dcterms:created xsi:type="dcterms:W3CDTF">2021-04-23T20:25:15Z</dcterms:created>
  <dcterms:modified xsi:type="dcterms:W3CDTF">2023-05-22T12:01:25Z</dcterms:modified>
</cp:coreProperties>
</file>