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ntrogastro-my.sharepoint.com/personal/oai_gastro_gob_do/Documents/Documentos/"/>
    </mc:Choice>
  </mc:AlternateContent>
  <xr:revisionPtr revIDLastSave="0" documentId="8_{C3485935-31BB-4F6E-A9F4-6A2392BF22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IMER TRIMESTRE" sheetId="1" r:id="rId1"/>
  </sheets>
  <definedNames>
    <definedName name="_xlnm._FilterDatabase" localSheetId="0" hidden="1">'PRIMER TRIMESTRE'!$A$11:$G$15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1" i="1" l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</calcChain>
</file>

<file path=xl/sharedStrings.xml><?xml version="1.0" encoding="utf-8"?>
<sst xmlns="http://schemas.openxmlformats.org/spreadsheetml/2006/main" count="848" uniqueCount="775">
  <si>
    <t xml:space="preserve">CENTRO DE GASTROENTEROLOGIA  DR. LUIS EDUARDO AYBAR </t>
  </si>
  <si>
    <t xml:space="preserve">    RELACION INVENTARIO ALMACEN DE MEDICAMENTOS E INSUMOS MEDICOS</t>
  </si>
  <si>
    <t>PERIODO TRIMESTRAL: ENERO-FEBRERO Y MARZO 2026</t>
  </si>
  <si>
    <t xml:space="preserve">FECHA DE </t>
  </si>
  <si>
    <t>ADQUISICION</t>
  </si>
  <si>
    <t>REGISTRO</t>
  </si>
  <si>
    <t>CODIGO</t>
  </si>
  <si>
    <t>DESCRIPCION</t>
  </si>
  <si>
    <t>EXISTENCIA</t>
  </si>
  <si>
    <t>COSTO</t>
  </si>
  <si>
    <t>VALOR INVENTARIO</t>
  </si>
  <si>
    <t xml:space="preserve"> </t>
  </si>
  <si>
    <t>MP-1034</t>
  </si>
  <si>
    <t xml:space="preserve">ACETAMINOFEN 500MG TAB.  </t>
  </si>
  <si>
    <t>M-1034</t>
  </si>
  <si>
    <t>ACETAMINOFEN 500MG  TAB.  COMPRA</t>
  </si>
  <si>
    <t>M-1597</t>
  </si>
  <si>
    <t>ACETAMINOFEN 10MG/ML VIAL (compra)</t>
  </si>
  <si>
    <t>MP-1035</t>
  </si>
  <si>
    <t>ACETAMINOFEN 10MG/ML VIAL   PROMESE</t>
  </si>
  <si>
    <t>MP-4300</t>
  </si>
  <si>
    <t>ACETILCISTEINA 300 mg, Amp.</t>
  </si>
  <si>
    <t>M-4300</t>
  </si>
  <si>
    <t>M-9059</t>
  </si>
  <si>
    <t>ACIDO URSODESOXICOLICO ( USACOR) COMP</t>
  </si>
  <si>
    <t>MP-00016</t>
  </si>
  <si>
    <t>ACIDO ACETIL SALICILICO 81 MG</t>
  </si>
  <si>
    <t>MP-00032</t>
  </si>
  <si>
    <t>ACICLOVIR AMPOLLA</t>
  </si>
  <si>
    <t>M-00061</t>
  </si>
  <si>
    <t>ACIDO ZOLEDRONICO 4mg/5ml</t>
  </si>
  <si>
    <t>M-4301</t>
  </si>
  <si>
    <t>ACIDO TRANEXAMICO 500MG/5ML  AMP.</t>
  </si>
  <si>
    <t>MP-1526</t>
  </si>
  <si>
    <t>ALCOHOL ISOPROPILICO 70% GALON.</t>
  </si>
  <si>
    <t>M-1527</t>
  </si>
  <si>
    <t>MP-1527</t>
  </si>
  <si>
    <t>ALCOHOL ISOPROPILICO 70% LITRO</t>
  </si>
  <si>
    <t>MP-1967</t>
  </si>
  <si>
    <t>ALGODÓN ABSORBENTE ROLLO</t>
  </si>
  <si>
    <t>M-1967</t>
  </si>
  <si>
    <t>M-9394</t>
  </si>
  <si>
    <t>PROTEINA (ALITRAQ)</t>
  </si>
  <si>
    <t>M-1011</t>
  </si>
  <si>
    <t>ALUCAL SOBRE GRANULADO</t>
  </si>
  <si>
    <t>MP-1446</t>
  </si>
  <si>
    <t>ADRENALINA  0.001mg/ml AMP</t>
  </si>
  <si>
    <t>M-1446</t>
  </si>
  <si>
    <t>ADRENALINA  0.001mg/ml AMP (COMPRAS)</t>
  </si>
  <si>
    <t>M-1891</t>
  </si>
  <si>
    <t>AGUA ESTERIL 10cc AMP  COMPRAS</t>
  </si>
  <si>
    <t>MP-1891</t>
  </si>
  <si>
    <t>AGUA ESTERIL 10cc AMP  PROMESE-CAL</t>
  </si>
  <si>
    <t>M-9697</t>
  </si>
  <si>
    <t>AGUJA DE BIOPSIA C/MANGO 18X20cm</t>
  </si>
  <si>
    <t>M-9029</t>
  </si>
  <si>
    <t>AGUJA HIPODERMICA UND 18 X 1  1/2 . ( COMPRA )</t>
  </si>
  <si>
    <t>MD-9374</t>
  </si>
  <si>
    <t xml:space="preserve">AGUA OXIGENADA 3% GALON    </t>
  </si>
  <si>
    <t>MP-1370</t>
  </si>
  <si>
    <t>ALBUMINA HUM 20% /50ML .FCO (PROMESE)</t>
  </si>
  <si>
    <t>MP-1816</t>
  </si>
  <si>
    <t xml:space="preserve">AMINOFILINA 250mg/10ml AMP  </t>
  </si>
  <si>
    <t>MP-00039</t>
  </si>
  <si>
    <t>AMIKACINA 500mg AMPOLLA</t>
  </si>
  <si>
    <t>M-1404</t>
  </si>
  <si>
    <t>AMLODIPINA 10mg COMP ( COMPRAS)</t>
  </si>
  <si>
    <t>MP-1404</t>
  </si>
  <si>
    <t>AMLODIPINA 10MG TABLETA (PROMESE)</t>
  </si>
  <si>
    <t>M-9989</t>
  </si>
  <si>
    <t>AZATIOPRINA 50MG TAB.</t>
  </si>
  <si>
    <t>MP-1592</t>
  </si>
  <si>
    <t>ATRACUARIO 50 MG / 5 ML      PROMESE</t>
  </si>
  <si>
    <t>MP-1378</t>
  </si>
  <si>
    <t>ATENOLOL 100mg COMP</t>
  </si>
  <si>
    <t>MP-1030</t>
  </si>
  <si>
    <t>ATROPINA SULFATO 1mg/1ml AMP promese-cal</t>
  </si>
  <si>
    <t>MP-2031</t>
  </si>
  <si>
    <t>BAJANTE DE SUERO AD. UND (promese-cal</t>
  </si>
  <si>
    <t>M-2031</t>
  </si>
  <si>
    <t>BAJANTE DE SUERO AD. UND</t>
  </si>
  <si>
    <t>MD-9542</t>
  </si>
  <si>
    <t>BAJANTE BAXTER CONTINUO- FLO DONADO</t>
  </si>
  <si>
    <t>M-9542</t>
  </si>
  <si>
    <t>BAJANTE BAXTER CONTINUO- FLO  COMPRA</t>
  </si>
  <si>
    <t>MD-00040</t>
  </si>
  <si>
    <t>BAJANTE SET DE INFUSION  CON BURETA (60103E)</t>
  </si>
  <si>
    <t>MD-00041-1</t>
  </si>
  <si>
    <t>BAJANTE FLUJO CONTINUO (60693E)</t>
  </si>
  <si>
    <t>MD-00042</t>
  </si>
  <si>
    <t xml:space="preserve">BAJANTE SECUNDARIO VENTILADO  DONADO </t>
  </si>
  <si>
    <t>MP-2030</t>
  </si>
  <si>
    <t>BAJANTE DE SANGRE  PROMESE/CAL</t>
  </si>
  <si>
    <t>MD-00039-1</t>
  </si>
  <si>
    <t>BAJANTE DE SANGRE BIO- NUCLEAR  DONADO</t>
  </si>
  <si>
    <t>M-9713</t>
  </si>
  <si>
    <t xml:space="preserve">BAJANTE DE SANGRE BAXTER </t>
  </si>
  <si>
    <t>MD-3066</t>
  </si>
  <si>
    <t>BAJANTE DOSIFICADOR SOL. PED UND.(MACROGOTERO)</t>
  </si>
  <si>
    <t>M-2182</t>
  </si>
  <si>
    <t>BAJA LENGUA DE MADERA COMPRA</t>
  </si>
  <si>
    <t>MP-2182</t>
  </si>
  <si>
    <t xml:space="preserve">BAJA LENGUA DE MADERA </t>
  </si>
  <si>
    <t>M-9129</t>
  </si>
  <si>
    <t>BATA ESTERIL DESECHABLE CON  MANGA UND (compra)</t>
  </si>
  <si>
    <t>MP-9129</t>
  </si>
  <si>
    <t>BATA ESTERIL DESECHABLE CON  MANGA UND ( promese-cal)</t>
  </si>
  <si>
    <t>M-9564</t>
  </si>
  <si>
    <t>BATAS PARA PACIENTES MANGAS LARGAS -- COMPRA</t>
  </si>
  <si>
    <t>MP-9564</t>
  </si>
  <si>
    <t>BATAS PARA PACIENTES MANGA CORTA -- PROMESE</t>
  </si>
  <si>
    <t>M-9969</t>
  </si>
  <si>
    <t>BAJANTE SET DE INFUSION AGILIA VLST01</t>
  </si>
  <si>
    <t>MP-1858</t>
  </si>
  <si>
    <t>BICARBONATO SODICO 10%  AMP PROMESE-CAL</t>
  </si>
  <si>
    <t>M-1858</t>
  </si>
  <si>
    <t>BICARBONATO SODICO 10%  AMP COMPRAS</t>
  </si>
  <si>
    <t>MP-9784</t>
  </si>
  <si>
    <t>BISOPROLOL 5 MG COMP</t>
  </si>
  <si>
    <t>M-9784</t>
  </si>
  <si>
    <t>M-1894</t>
  </si>
  <si>
    <t>BICARBONATO SODICO  POLVO  TARRO</t>
  </si>
  <si>
    <t>MP-2079</t>
  </si>
  <si>
    <t>BISTURI #11 HOJA UND.</t>
  </si>
  <si>
    <t>MP-3116</t>
  </si>
  <si>
    <t>BISTURI #22 HOJA UND.</t>
  </si>
  <si>
    <t>M-1282</t>
  </si>
  <si>
    <t>BOQUILLA DE ADULTO UND.</t>
  </si>
  <si>
    <t>MP-9031</t>
  </si>
  <si>
    <t>BUDESONIDE 0.75mg AMP(PROMESE-CAL)</t>
  </si>
  <si>
    <t>M-9031</t>
  </si>
  <si>
    <t>BUDESONIDE 0.75mg AMP</t>
  </si>
  <si>
    <t>M-00047</t>
  </si>
  <si>
    <t>CAL SODADA GALON DE 10 LIBRAS (EQIV. A 4 FUNDA DE 2.8)</t>
  </si>
  <si>
    <t>MP-2207</t>
  </si>
  <si>
    <t xml:space="preserve">CANULA YANKAUER </t>
  </si>
  <si>
    <t>M-3442</t>
  </si>
  <si>
    <t>CANULA DE OXIGENO NASAL AD (COMPRAS)</t>
  </si>
  <si>
    <t>M-3443</t>
  </si>
  <si>
    <t>CANULA NASAL OXIGENO PDE. UND</t>
  </si>
  <si>
    <t>MP-3442</t>
  </si>
  <si>
    <t>CANULA NASAL OXIGENO AD. UND PROMESE-CAL</t>
  </si>
  <si>
    <t>MP-9950</t>
  </si>
  <si>
    <t>CANULA DE MAYO NO. 80MM 8cm</t>
  </si>
  <si>
    <t>M-15122</t>
  </si>
  <si>
    <t>CANULA DE SUCCION CERRADO NO. 14</t>
  </si>
  <si>
    <t>M-15123</t>
  </si>
  <si>
    <t>CANULA DE SUCCION CERRADO NO. 16</t>
  </si>
  <si>
    <t>MP-0029</t>
  </si>
  <si>
    <t>CANULA DE SUCCION #8</t>
  </si>
  <si>
    <t>M-00030</t>
  </si>
  <si>
    <t>CANULA DE SUCCION #14</t>
  </si>
  <si>
    <t>M-1099</t>
  </si>
  <si>
    <t>CATETER # 14 UND</t>
  </si>
  <si>
    <t>M-3264</t>
  </si>
  <si>
    <t>CATETER #16 UND</t>
  </si>
  <si>
    <t>M-2223</t>
  </si>
  <si>
    <t xml:space="preserve">CATETER #18 UND   </t>
  </si>
  <si>
    <t>M-2224</t>
  </si>
  <si>
    <t xml:space="preserve">CATETER #20 UND   </t>
  </si>
  <si>
    <t>M-2222</t>
  </si>
  <si>
    <t xml:space="preserve">CATETER #22 UND  </t>
  </si>
  <si>
    <t>M-3258</t>
  </si>
  <si>
    <t>CATETER #24 UND</t>
  </si>
  <si>
    <t>M-0076</t>
  </si>
  <si>
    <t xml:space="preserve">CATETER BAXTER TIPO Y </t>
  </si>
  <si>
    <t>M-4302</t>
  </si>
  <si>
    <t>CATETER VENOSO CENTRAL 2 VIAS 7Fr. X 8" (20cm) COMPRAS</t>
  </si>
  <si>
    <t>MP-9281</t>
  </si>
  <si>
    <t>CATETER VENOSO CENTRAL 2 VIAS 7Fr. X 8" (20cm)</t>
  </si>
  <si>
    <t>M-1109</t>
  </si>
  <si>
    <t>CATETER  HEMODIALISIS</t>
  </si>
  <si>
    <t>M-0048</t>
  </si>
  <si>
    <t>CAPTOPRIL 25mg COMP</t>
  </si>
  <si>
    <t>MP-1433</t>
  </si>
  <si>
    <t>CAPTOPRIL 50MG COMP</t>
  </si>
  <si>
    <t>MP-9545</t>
  </si>
  <si>
    <t>CARVEDILOL 6.25 MG TABLETA</t>
  </si>
  <si>
    <t>M-9545</t>
  </si>
  <si>
    <t>M-9948</t>
  </si>
  <si>
    <t>CANULA DE MAYO 40mm 4cm</t>
  </si>
  <si>
    <t>MP-9949</t>
  </si>
  <si>
    <t xml:space="preserve">CANULA DE MAYO 60mm 6cm </t>
  </si>
  <si>
    <t>M-15129</t>
  </si>
  <si>
    <t>CANULA DE MAYO NO. 10 COMPRA</t>
  </si>
  <si>
    <t>M-00049</t>
  </si>
  <si>
    <t>CANULA DE MAYO NO. 12 COMPRA</t>
  </si>
  <si>
    <t>MP-00023</t>
  </si>
  <si>
    <t>CANULA DE MAYO NO. 7 COMPRA</t>
  </si>
  <si>
    <t>M-9950</t>
  </si>
  <si>
    <t>CANULA DE MAYO NO. 8 COMPRA</t>
  </si>
  <si>
    <t>M-00050</t>
  </si>
  <si>
    <t>CANULA DE MAYO NO. 9 COMPRA</t>
  </si>
  <si>
    <t>MP-1143</t>
  </si>
  <si>
    <t>CEFOTAXIMA  SODICA  IG FCO/VIAL PROMESE-CAL</t>
  </si>
  <si>
    <t>M-1143</t>
  </si>
  <si>
    <t>CEFOTAXIMA  SODICA  IG FCO/VIAL COMPRAS</t>
  </si>
  <si>
    <t>M-1147</t>
  </si>
  <si>
    <t>CEFTRIAZONA  1G FCO/VIAL   COMPRAS</t>
  </si>
  <si>
    <t>MP-1147</t>
  </si>
  <si>
    <t>CEFTRIAZONA  1G FCO/VIAL</t>
  </si>
  <si>
    <t>M-4303</t>
  </si>
  <si>
    <t>CEFEPIME 1 G FCO/VIAL</t>
  </si>
  <si>
    <t>MP-4303</t>
  </si>
  <si>
    <t>M-15128</t>
  </si>
  <si>
    <t>CIRCUITO DE ANESTESIA  ADULTO</t>
  </si>
  <si>
    <t>MP-00037</t>
  </si>
  <si>
    <t>CIRCUITO DE ANESTESIA  ADULTO PROMESE-CAL</t>
  </si>
  <si>
    <t>M-2395</t>
  </si>
  <si>
    <t>CIDEX GLUTERALDEHIDO 2.0% GALON p/compra</t>
  </si>
  <si>
    <t>MP-9940</t>
  </si>
  <si>
    <t>CEPILLO DESINFECTANTE DE MANO   UND.</t>
  </si>
  <si>
    <t>M-00059</t>
  </si>
  <si>
    <t>CEPILLO P/ LIMPIEZA DE COLONOSCOPIA  UND.</t>
  </si>
  <si>
    <t>M-9990</t>
  </si>
  <si>
    <t>CITRA-FLEET SOBRE</t>
  </si>
  <si>
    <t>M-1150</t>
  </si>
  <si>
    <t>CIPROFLOXACINA 200 mg / 100 ml INF.  COMPRA</t>
  </si>
  <si>
    <t>MP-1150</t>
  </si>
  <si>
    <t>CIPROFLOXACINA 200 mg / 100 ml INF.</t>
  </si>
  <si>
    <t>M-9980</t>
  </si>
  <si>
    <t>CIRCUITO P/ VENTILADOR</t>
  </si>
  <si>
    <t>MP-9520</t>
  </si>
  <si>
    <t>CLINDAMICINA 600mg / 4ml AMP</t>
  </si>
  <si>
    <t>M-9520</t>
  </si>
  <si>
    <t>CLINDAMICINA 600mg / 4ml AMP      COMPRA</t>
  </si>
  <si>
    <t>MP-1861</t>
  </si>
  <si>
    <t>CLORURO POTASICO    20mEq  AMP</t>
  </si>
  <si>
    <t>MP-9946</t>
  </si>
  <si>
    <t>COLECTOR ORINA AD. UND PROMESE-CAL</t>
  </si>
  <si>
    <t>19/02/2026</t>
  </si>
  <si>
    <t>M-9946</t>
  </si>
  <si>
    <t>COLECTOR ORINA AD. UND COMPRA</t>
  </si>
  <si>
    <t>MP-3039</t>
  </si>
  <si>
    <t>COLECTOR ORINA PED. UND  PROMESE-CAL</t>
  </si>
  <si>
    <t>M-1377</t>
  </si>
  <si>
    <t>COLESTIRAMINA 4.0G  FCO</t>
  </si>
  <si>
    <t>MP-9061</t>
  </si>
  <si>
    <t>CLORHEXIDINA JABON LIQ.</t>
  </si>
  <si>
    <t>MP-00017</t>
  </si>
  <si>
    <t xml:space="preserve">CLOPIDROGEL 75 MG </t>
  </si>
  <si>
    <t>MP-9710</t>
  </si>
  <si>
    <t>CURITAS  UND</t>
  </si>
  <si>
    <t>M-9710</t>
  </si>
  <si>
    <t>M-15109</t>
  </si>
  <si>
    <t xml:space="preserve">DESINFECTANTE SUPERIOR GALON </t>
  </si>
  <si>
    <t>MP-9969</t>
  </si>
  <si>
    <t>DEXAMENTASONA 8MG AMPOLLA</t>
  </si>
  <si>
    <t>M-00065</t>
  </si>
  <si>
    <t>DEXMETOMIDINA 100mg/ml AMP. 2ml</t>
  </si>
  <si>
    <t>18/02/2026</t>
  </si>
  <si>
    <t>MP-1876</t>
  </si>
  <si>
    <t>DEXTROSA 50%  AMP</t>
  </si>
  <si>
    <t>MP-9947</t>
  </si>
  <si>
    <t>DIAZEPAN 5mg/ML AMP2ML (promese-cal</t>
  </si>
  <si>
    <t>MP-9997</t>
  </si>
  <si>
    <t>DIFENHIDRAMINA  10mg/ml AMP (promese-cal)</t>
  </si>
  <si>
    <t>M-1078</t>
  </si>
  <si>
    <t>DIFENHIDRAMINA  10mg/ml AMP</t>
  </si>
  <si>
    <t>MP-1599</t>
  </si>
  <si>
    <t>DIMENHIDRINATO 50mg/ml AMP PROMESE-CAL</t>
  </si>
  <si>
    <t>M-1599</t>
  </si>
  <si>
    <t>DIMENHIDRINATO 50mg/ml AMP</t>
  </si>
  <si>
    <t>M-2004</t>
  </si>
  <si>
    <t xml:space="preserve">DIMETICONA  200MG/5ML  JARABE </t>
  </si>
  <si>
    <t>M-9339</t>
  </si>
  <si>
    <t>DIPIRONA 1g/ml  (METAMIZOL SODICO) AMP</t>
  </si>
  <si>
    <t>M-9993</t>
  </si>
  <si>
    <t>DOBUTAMINA 250MG/20ML FCO/VIAL</t>
  </si>
  <si>
    <t>MP-1444</t>
  </si>
  <si>
    <t>DOPAMINA 200mg/5ml AMP.</t>
  </si>
  <si>
    <t>MD-1440</t>
  </si>
  <si>
    <t>DIGOXINA 0.25 AMP donado</t>
  </si>
  <si>
    <t>11/6/258</t>
  </si>
  <si>
    <t>M-9928</t>
  </si>
  <si>
    <t>ELECTRODO ECG ADULTO UND.</t>
  </si>
  <si>
    <t>MP-9928</t>
  </si>
  <si>
    <t>MP-1434</t>
  </si>
  <si>
    <t>ENALAPRIL 20MG COMP</t>
  </si>
  <si>
    <t>M-2005</t>
  </si>
  <si>
    <t>ENEMAS DESECHABLES UND</t>
  </si>
  <si>
    <t>M-9970</t>
  </si>
  <si>
    <t>ENEMA DE BARIO</t>
  </si>
  <si>
    <t>MP-0072</t>
  </si>
  <si>
    <t>ENOXAPARINA 40 mg</t>
  </si>
  <si>
    <t>MP-9054</t>
  </si>
  <si>
    <t>ENOXAPARINA 20 MG/ 0.4ML</t>
  </si>
  <si>
    <t>M-0034</t>
  </si>
  <si>
    <t>ENTEREX 400G LATA EN POLVO</t>
  </si>
  <si>
    <t>MP-3450</t>
  </si>
  <si>
    <t xml:space="preserve">EFEDRINA SULFATO 60 MG AMP </t>
  </si>
  <si>
    <t>MP-1977</t>
  </si>
  <si>
    <t>ESPARADRAPO Z - O ROLLO</t>
  </si>
  <si>
    <t>M-1977</t>
  </si>
  <si>
    <t>17/03/2026</t>
  </si>
  <si>
    <t>18/03/2026</t>
  </si>
  <si>
    <t>M-4305-1</t>
  </si>
  <si>
    <t>ESOMEPRAZOL 40MG VIAL</t>
  </si>
  <si>
    <t>MP-0027</t>
  </si>
  <si>
    <t>ERITROPOYETINA HUMANA 4000 U.I.(promese-cal)</t>
  </si>
  <si>
    <t>M-0006</t>
  </si>
  <si>
    <t>ETAMSILATO (DICYNONE)</t>
  </si>
  <si>
    <t>MP-1570</t>
  </si>
  <si>
    <t>ESPIRONOLACTONA 100mg COMP</t>
  </si>
  <si>
    <t>12/12/205</t>
  </si>
  <si>
    <t>MP-9740</t>
  </si>
  <si>
    <t>FENTANIL 50 MCG/ML  /2ML AMP ( promese-cal)</t>
  </si>
  <si>
    <t>MP-1063</t>
  </si>
  <si>
    <t>FENTANIL 50 MCG/ML  /10ML  AMP ( promese-cal)</t>
  </si>
  <si>
    <t>MP-9968</t>
  </si>
  <si>
    <t xml:space="preserve">FENITOINA SODICA 50 mg / 5 ml </t>
  </si>
  <si>
    <t>MP-1098</t>
  </si>
  <si>
    <t>FITOMENADIONA 10mg/ML  VITAMINA K AMP</t>
  </si>
  <si>
    <t>M-1100</t>
  </si>
  <si>
    <t>FLUMAZENILO 0.5MG/5ML (LANEXATE) AMP</t>
  </si>
  <si>
    <t>MP-1100</t>
  </si>
  <si>
    <t>M-1619</t>
  </si>
  <si>
    <t>FOSFATO  SODICO 7g ENEMA FLEET AD.</t>
  </si>
  <si>
    <t>M-1618</t>
  </si>
  <si>
    <t>FOSFATO SODICO 2.7 g. FHOSPHO SODA REGULAR SOL</t>
  </si>
  <si>
    <t>M-1619-1</t>
  </si>
  <si>
    <t>FOSFATO SODICO 66 ml ENEMA FLEET PED. SOL</t>
  </si>
  <si>
    <t>M-9538</t>
  </si>
  <si>
    <t>FUNDA DE TELA PARA CADAVER</t>
  </si>
  <si>
    <t>M-1573</t>
  </si>
  <si>
    <t>FUROSEMIDA 10mg /ML  AMP</t>
  </si>
  <si>
    <t>MP-1573</t>
  </si>
  <si>
    <t>FUROSEMIDA 20mg/2ml  (promese-cal) AMP</t>
  </si>
  <si>
    <t>M-0039</t>
  </si>
  <si>
    <t>FLUCONAZOL 200 mg / 100 ml  FCO / VIAL (compra)</t>
  </si>
  <si>
    <t>MP-0039</t>
  </si>
  <si>
    <t xml:space="preserve">FLUCONAZOL 200 mg / 100 ml  FCO / VIAL </t>
  </si>
  <si>
    <t>MP-1980</t>
  </si>
  <si>
    <t>GAZA 36X100yds ROLLO PROMESE-CAL</t>
  </si>
  <si>
    <t>M-1980</t>
  </si>
  <si>
    <t>GAZA (COMPRAS</t>
  </si>
  <si>
    <t>M-0079</t>
  </si>
  <si>
    <t>GEL / GELATINA PARA SONOGRAFIA</t>
  </si>
  <si>
    <t>MP-1880</t>
  </si>
  <si>
    <t>GLUCONATO DE CALCIO 10% AMP</t>
  </si>
  <si>
    <t>M-1880</t>
  </si>
  <si>
    <t>MP-3210</t>
  </si>
  <si>
    <t>GORRO DE ENFERMERA UND.(PROMESE-CAL)</t>
  </si>
  <si>
    <t>M-3210</t>
  </si>
  <si>
    <t>GORRO DE ENFERMERA COMPRA UND.</t>
  </si>
  <si>
    <t>MP-2173</t>
  </si>
  <si>
    <r>
      <rPr>
        <sz val="12"/>
        <color indexed="8"/>
        <rFont val="Times New Roman"/>
        <charset val="134"/>
      </rPr>
      <t xml:space="preserve">GUANTES ESTERIL </t>
    </r>
    <r>
      <rPr>
        <i/>
        <sz val="12"/>
        <color indexed="8"/>
        <rFont val="Times New Roman"/>
        <charset val="134"/>
      </rPr>
      <t>7 1/2 PARES   PROMESE-CAL</t>
    </r>
  </si>
  <si>
    <t>M-2173</t>
  </si>
  <si>
    <t>GUANTES ESTERIL #7 1/2 PARES.</t>
  </si>
  <si>
    <t>M-2174</t>
  </si>
  <si>
    <t>GUANTES ESTERIL #8  PARES    COMPRAS</t>
  </si>
  <si>
    <t>MP-2174</t>
  </si>
  <si>
    <t>GUANTES ESTERIL #8 PARES.</t>
  </si>
  <si>
    <t>MP-9952</t>
  </si>
  <si>
    <t xml:space="preserve">GUANTES NO ESTERIL (  M-L ) CJAS/50 PARES. </t>
  </si>
  <si>
    <t>MP-2168</t>
  </si>
  <si>
    <t xml:space="preserve">GUANTES NO ESTERIL (  L ) CJAS/50 PARES. </t>
  </si>
  <si>
    <t>M-9952</t>
  </si>
  <si>
    <t xml:space="preserve">GUANTES NO ESTERIL ( M - L ) CJAS/50 PARES.(compras) </t>
  </si>
  <si>
    <t>M-0041</t>
  </si>
  <si>
    <t>GUANTES NO ESTERIL SIN POLVO /antialergico compras</t>
  </si>
  <si>
    <t>MP-1000</t>
  </si>
  <si>
    <t>GUANTES NO ESTERIL SIN POLVO /antialergico(promese-cal)</t>
  </si>
  <si>
    <t>MP-2011</t>
  </si>
  <si>
    <t xml:space="preserve">GUANTE NO ESTERIL SMALL </t>
  </si>
  <si>
    <t>M-00063</t>
  </si>
  <si>
    <t>GLUCOMETRO CODEFREE</t>
  </si>
  <si>
    <t>M-00062</t>
  </si>
  <si>
    <t>TIRILLA P/ GLUCOMETRO PARA CODEFREE</t>
  </si>
  <si>
    <t>M-1897</t>
  </si>
  <si>
    <t>TIRILLA P/ GLUCOMETRO PARA NIPRO-PREMIER</t>
  </si>
  <si>
    <t>M-9050</t>
  </si>
  <si>
    <t>GLUTAPAK SOBRE 15 G</t>
  </si>
  <si>
    <t>MP-1359</t>
  </si>
  <si>
    <t>HEPARINA SODICA 5.0 U.I /5ml FCO/VIAL</t>
  </si>
  <si>
    <t>M-1359</t>
  </si>
  <si>
    <t>M-1640</t>
  </si>
  <si>
    <t>HIDROCORTISONA  100mg/2ML FCO/VIAL</t>
  </si>
  <si>
    <t>MP-1640</t>
  </si>
  <si>
    <t>MP-0229</t>
  </si>
  <si>
    <t>HIERRO SACAROSA 100 mg / 5 mL AMP</t>
  </si>
  <si>
    <t>M-9786</t>
  </si>
  <si>
    <t>HILO SEDA 2-0</t>
  </si>
  <si>
    <t>23/02/2026</t>
  </si>
  <si>
    <t>24/02/2026</t>
  </si>
  <si>
    <t>M-3446</t>
  </si>
  <si>
    <t>HUMIFICADOR DE OXIGENO UND. COMPRA</t>
  </si>
  <si>
    <t>MP-3446</t>
  </si>
  <si>
    <t>HUMIFICADOR DE OXIGENO UND.</t>
  </si>
  <si>
    <t>M-2002</t>
  </si>
  <si>
    <t>HEPA-MERZ  AMPOLLA</t>
  </si>
  <si>
    <t>M-2003</t>
  </si>
  <si>
    <t>HEPA-MERZ  GRANULADO</t>
  </si>
  <si>
    <t>M-0003</t>
  </si>
  <si>
    <t>HYAMINOL. FCO/SOL.</t>
  </si>
  <si>
    <t>MP-9161</t>
  </si>
  <si>
    <t>IMIPENEN 500 mg + CILASTATINA 500 mg Fco / Vial</t>
  </si>
  <si>
    <t>MP-1663</t>
  </si>
  <si>
    <t>INSULINA INTERMEDIA NPH 100 U.I /ML UND</t>
  </si>
  <si>
    <t>MP-1665</t>
  </si>
  <si>
    <t>INSULINA REGULAR (CRISTALINA ) 100 U.I/ml  UND</t>
  </si>
  <si>
    <t>MP-00024</t>
  </si>
  <si>
    <t xml:space="preserve">INSPIROMETRO </t>
  </si>
  <si>
    <t>M-15133</t>
  </si>
  <si>
    <t>M-1881</t>
  </si>
  <si>
    <t>ION -K. POTASIO CLORURO,10MG/15ML. FCO/JBE</t>
  </si>
  <si>
    <t>M-1000</t>
  </si>
  <si>
    <t>IOHEXOL 350MG/100ML  FCO.  -PROMESE-</t>
  </si>
  <si>
    <t>IOHEXOL 350MG/100ML  FCO.  -COMPRA-</t>
  </si>
  <si>
    <t>M-9327</t>
  </si>
  <si>
    <t>IPATROPIO BROMURO SOL 0.5mg / 2mL</t>
  </si>
  <si>
    <t>MP-9327</t>
  </si>
  <si>
    <t>IPATROPIO BROMURO SOL 0.5mg / 2mL   PROMESE-CAL</t>
  </si>
  <si>
    <t>M-9973-1</t>
  </si>
  <si>
    <t>IOPAMIDOL (MEDIO DE CONTRASTE)</t>
  </si>
  <si>
    <t>MP-9973</t>
  </si>
  <si>
    <t>IOPAMIDOL 300 MG/ML( PROMESE)</t>
  </si>
  <si>
    <t>19/01/2026</t>
  </si>
  <si>
    <t>M-9537</t>
  </si>
  <si>
    <t>IVERMECTINA 6MG TABLETA</t>
  </si>
  <si>
    <t>06/03/206</t>
  </si>
  <si>
    <t>MP-2025</t>
  </si>
  <si>
    <t>JERINGUILLA  3cc 21gX1 1/2 UND</t>
  </si>
  <si>
    <t>MP-2024</t>
  </si>
  <si>
    <t>JERINGUILLA 20cc  21X1 1/2  UND</t>
  </si>
  <si>
    <t>M-2024</t>
  </si>
  <si>
    <t>MP-3054</t>
  </si>
  <si>
    <t>JERINGUILLA 3cc 23G X 1 UND.</t>
  </si>
  <si>
    <t>M-3054</t>
  </si>
  <si>
    <t>M-3055</t>
  </si>
  <si>
    <t>JERINGUILLA 5cc 21/1 1/2 UND.</t>
  </si>
  <si>
    <t>MP-3055</t>
  </si>
  <si>
    <t>M-3056</t>
  </si>
  <si>
    <t>JERINGUILLA 10cc UND. COMPRA</t>
  </si>
  <si>
    <t>MP-9967</t>
  </si>
  <si>
    <t>JERINGUILLA 10cc UND.</t>
  </si>
  <si>
    <t>MP-3058</t>
  </si>
  <si>
    <t>JERINGUILLA 50cc UND.</t>
  </si>
  <si>
    <t>MP-3059</t>
  </si>
  <si>
    <t>JERINGUILLA DE BULBO 50cc UND</t>
  </si>
  <si>
    <t>M-0093</t>
  </si>
  <si>
    <t>JERINGUILLA INSULINA 27X1 1/2 UND.  COMPRA</t>
  </si>
  <si>
    <t>MP-9971</t>
  </si>
  <si>
    <t>JERINGUILLA INSULINA 27X1 1/2 UND.</t>
  </si>
  <si>
    <t>MP-1004</t>
  </si>
  <si>
    <t xml:space="preserve">KETAMINA 500MG/ 10cc FCO </t>
  </si>
  <si>
    <t>M-1621</t>
  </si>
  <si>
    <t>LACTULOSA  240 ml  SIRUP   COMPRA</t>
  </si>
  <si>
    <t>MP-1621</t>
  </si>
  <si>
    <t>LACTULOSA  240 ml  SIRUP</t>
  </si>
  <si>
    <t>MP-00033</t>
  </si>
  <si>
    <t>LABETALOL CLORH. 5mg/ml 4ml</t>
  </si>
  <si>
    <t>M-15121</t>
  </si>
  <si>
    <t>LEVETIRACETAN 500MG AMP.</t>
  </si>
  <si>
    <t>M-9702</t>
  </si>
  <si>
    <t xml:space="preserve">LANCETA </t>
  </si>
  <si>
    <t>M-9390</t>
  </si>
  <si>
    <t>LEVOFLOXACINA 500mg / 100mL</t>
  </si>
  <si>
    <t>MP-9390</t>
  </si>
  <si>
    <t>M-0014</t>
  </si>
  <si>
    <t>LEVOSULPIRIDE 25 mg / 2 ml (DISLEP) Amp.</t>
  </si>
  <si>
    <t>M-1018</t>
  </si>
  <si>
    <t>LIDOCAINA 2%  S/ ADRENALINA 20ml FCO IV  COMPRA</t>
  </si>
  <si>
    <t>M-1015</t>
  </si>
  <si>
    <t>LIDOCAINA 10% SPRAY FCO  COMPRA</t>
  </si>
  <si>
    <t>16/02/2026</t>
  </si>
  <si>
    <t>M-1865</t>
  </si>
  <si>
    <t xml:space="preserve">LINEA DE SUCCION 3000 CC </t>
  </si>
  <si>
    <t>M-0037</t>
  </si>
  <si>
    <t xml:space="preserve">LOSARTAN 100 MG COMP </t>
  </si>
  <si>
    <t>MP-9562</t>
  </si>
  <si>
    <t>LOSARTAN 50 MG COMP PROMESE-CAL</t>
  </si>
  <si>
    <t>MP-0081</t>
  </si>
  <si>
    <t>LORATADINA 10MG TABLETA</t>
  </si>
  <si>
    <t>M-3433</t>
  </si>
  <si>
    <t>LUBRICANTE ESTERIL TUBO.</t>
  </si>
  <si>
    <t>MP-2063</t>
  </si>
  <si>
    <t>MARIPOSITA #21 UND</t>
  </si>
  <si>
    <t>MP-2064</t>
  </si>
  <si>
    <t>MARIPOSITA #23 UND</t>
  </si>
  <si>
    <t>MP-2065</t>
  </si>
  <si>
    <t xml:space="preserve">MARIPOSITA #25 UND </t>
  </si>
  <si>
    <t>MP-3452</t>
  </si>
  <si>
    <t>MASCARILLA OXIGENO CON RESERVORIO PED UND.</t>
  </si>
  <si>
    <t>MP-3449-1</t>
  </si>
  <si>
    <t xml:space="preserve">MASCARILLA OXIGENO CON RESERVORIO AD UND. </t>
  </si>
  <si>
    <t>MP-00030</t>
  </si>
  <si>
    <t>MASCARILLA OXIGENO AD. UND.</t>
  </si>
  <si>
    <t>M-15108</t>
  </si>
  <si>
    <t>MASCARILLA KN95   UNIDAD</t>
  </si>
  <si>
    <t>M-2176</t>
  </si>
  <si>
    <t>MASCARILLA QUIRURGICA CJA / 50 UND.</t>
  </si>
  <si>
    <t>MP-2176</t>
  </si>
  <si>
    <t>M-2007</t>
  </si>
  <si>
    <t>MEDIZIME GALON.(JABON ENZIMATICO)</t>
  </si>
  <si>
    <t>MP-9517</t>
  </si>
  <si>
    <t>MEROPENEM 1G FCO/VIAL.</t>
  </si>
  <si>
    <t>M-9531</t>
  </si>
  <si>
    <t>MESALAZINA 500 mg, Tab.</t>
  </si>
  <si>
    <t>MP-9965</t>
  </si>
  <si>
    <t xml:space="preserve">METOCLOPRAMIDA 10mg /2ml AMP     </t>
  </si>
  <si>
    <t>MP-4315</t>
  </si>
  <si>
    <t>METILPREDNISOLONA 40mg / 1ml .</t>
  </si>
  <si>
    <t>M-1236</t>
  </si>
  <si>
    <t xml:space="preserve">METRONIDAZOL  500mg/100cc  FCO </t>
  </si>
  <si>
    <t>MP-1236</t>
  </si>
  <si>
    <t>METRONIDAZOL  500mg/100cc  FCO PROMESE-CAL</t>
  </si>
  <si>
    <t>M-00041</t>
  </si>
  <si>
    <t>METRONIDAZOL 400 + diyodohidroxiquinoleina 100  capsula</t>
  </si>
  <si>
    <t>M-9532</t>
  </si>
  <si>
    <t>MESALAZINA SUPOSITORIO</t>
  </si>
  <si>
    <t>M-1805</t>
  </si>
  <si>
    <t>MIDAZOLAN 15MG/3ML AMP.( compra)</t>
  </si>
  <si>
    <t>M-9205-2</t>
  </si>
  <si>
    <t>MIDAZOLAN 50mg/10ML AMP.( compra)</t>
  </si>
  <si>
    <t>MP-1805</t>
  </si>
  <si>
    <t>MIDAZOLAN 15MG/3ML AMP.( PROMESE)</t>
  </si>
  <si>
    <t>M-9960</t>
  </si>
  <si>
    <t>MULTIFLORA SOBRE</t>
  </si>
  <si>
    <t>M-1102</t>
  </si>
  <si>
    <t>NALOXONA 0.4 mg/ 1 ml AMP</t>
  </si>
  <si>
    <t>MP-2420</t>
  </si>
  <si>
    <t>MASCARILLA P/NEBULIZAR PEDIATRICO. UND.</t>
  </si>
  <si>
    <t>MP-3447</t>
  </si>
  <si>
    <t>MASCARILLA P/NEBULIZAR AD. UND.</t>
  </si>
  <si>
    <t>M-3447</t>
  </si>
  <si>
    <t>MASCARILLA P/NEBULIZAR AD. UND.  COMPRA</t>
  </si>
  <si>
    <t>MP-1070</t>
  </si>
  <si>
    <t>NALBUFINA  10 mg  AMP</t>
  </si>
  <si>
    <t xml:space="preserve">M- 1 07 0        </t>
  </si>
  <si>
    <t>NALBUFINA  10 mg  AMP COMPRA</t>
  </si>
  <si>
    <t>M-1418</t>
  </si>
  <si>
    <t>NIFEDIPINA 20mg COMP</t>
  </si>
  <si>
    <t>M-0074</t>
  </si>
  <si>
    <t>NIFEDIPINA 30mg RETARD COMP</t>
  </si>
  <si>
    <t>M-9392</t>
  </si>
  <si>
    <t>NITAXOZAMIDA 500MG TAB.</t>
  </si>
  <si>
    <t>MP-0008</t>
  </si>
  <si>
    <t>NITROGLICERINA</t>
  </si>
  <si>
    <t>MP-1494</t>
  </si>
  <si>
    <t>NISTATINA  100,000  U.I, SUSP</t>
  </si>
  <si>
    <t>MP-9999</t>
  </si>
  <si>
    <t>NORADRENALINA 1MG/ML   4ML</t>
  </si>
  <si>
    <t>M-9785</t>
  </si>
  <si>
    <t>M-9051</t>
  </si>
  <si>
    <t>NOR-CREZINC 10 mg / 5 cc (ZINC ELEMENTAL) Fco</t>
  </si>
  <si>
    <t>MD-10002</t>
  </si>
  <si>
    <t>OVERALL  KITMONO</t>
  </si>
  <si>
    <t>MP-1589</t>
  </si>
  <si>
    <t>OMEPRAZOL 40MG INF.(promese)</t>
  </si>
  <si>
    <t>M-1589-1</t>
  </si>
  <si>
    <t>OMEPRAZOL 40MG INF. COMPRA</t>
  </si>
  <si>
    <t>M-9718</t>
  </si>
  <si>
    <t>ONDANSETRON 8MG AMP</t>
  </si>
  <si>
    <t>M-15103</t>
  </si>
  <si>
    <t>PAPEL DRYSTAR DT 11 X 14 DE RAYOS X</t>
  </si>
  <si>
    <t>M-15104</t>
  </si>
  <si>
    <t>PAPEL DRYSTAR DT 14 X 17 DE RAYOS X</t>
  </si>
  <si>
    <t>M-1397</t>
  </si>
  <si>
    <t xml:space="preserve">PAPEL SONY UPP-110S UND </t>
  </si>
  <si>
    <t>M-1003</t>
  </si>
  <si>
    <t xml:space="preserve">PAPEL IMPRESORA SONY UPC-21L </t>
  </si>
  <si>
    <t>M-4234-1</t>
  </si>
  <si>
    <t>PAPEL DE ELECTROCARDIOGRAFIA CP-50</t>
  </si>
  <si>
    <t>M-4234</t>
  </si>
  <si>
    <t>PAPEL DE ELECTRO CARDIOGRAMA3 CANAL 80mm X 20mm</t>
  </si>
  <si>
    <t>M-4308</t>
  </si>
  <si>
    <t>PANTOPRAZOL 40 mg / Fco.</t>
  </si>
  <si>
    <t>MP-9042</t>
  </si>
  <si>
    <t xml:space="preserve">PIPERACILINA + TAZOBACTAN 4.5 g </t>
  </si>
  <si>
    <t>M-9042</t>
  </si>
  <si>
    <t>PIPERACILINA + TAZOBACTAN 4.5 g ( TAZOCIN )</t>
  </si>
  <si>
    <t>M-9978</t>
  </si>
  <si>
    <t>PERA INSUFRADORA P/ ENEMA DE BARIO</t>
  </si>
  <si>
    <t>M-00042</t>
  </si>
  <si>
    <t>POLIETILENGLICOL 3350 FRASCO POLVO</t>
  </si>
  <si>
    <t>M-0002</t>
  </si>
  <si>
    <t>POLIDOCANOL 40mg/2mL AMP.</t>
  </si>
  <si>
    <t>MP-1645</t>
  </si>
  <si>
    <t>PREDNISONA 5 MG  COMP</t>
  </si>
  <si>
    <t>MP-0071</t>
  </si>
  <si>
    <t>PREDNISONA 50 MG  COMP</t>
  </si>
  <si>
    <t>20/03/2026</t>
  </si>
  <si>
    <t>M-1615-1</t>
  </si>
  <si>
    <t>PROPINOX CLORH15 MG+CLONIXINATO DE LISINA 100 MG</t>
  </si>
  <si>
    <t>M-1615-2</t>
  </si>
  <si>
    <t>PROPINOX CLORHIDRATO 10MG/ 1ML   AMPOLLA</t>
  </si>
  <si>
    <t>MP-1006</t>
  </si>
  <si>
    <t>PROPOFOL 200 MG AMP 20ml   (PROMESE)</t>
  </si>
  <si>
    <t>M-1006</t>
  </si>
  <si>
    <t>PROPOFOL 200 MG AMP 20ml   COMPRA</t>
  </si>
  <si>
    <t>MP-1396</t>
  </si>
  <si>
    <t>PROPANOLOL 40mg COMP COMPRA</t>
  </si>
  <si>
    <t>PROPANOLOL 40mg COMP</t>
  </si>
  <si>
    <t>M-0019</t>
  </si>
  <si>
    <t>PROTEINA HERFERMEDADES HEPATICA (ENTEREX HEPATICO)</t>
  </si>
  <si>
    <t>MP-1051</t>
  </si>
  <si>
    <t>PROTEINA SUPLEMENTO NUTRICIONAL CON GLUTAMINA Y PROB.</t>
  </si>
  <si>
    <t>MP-00028</t>
  </si>
  <si>
    <t>ROSUVASTATINA  40MG</t>
  </si>
  <si>
    <t>M-15117</t>
  </si>
  <si>
    <t>RIFAXIMINA 550 mg</t>
  </si>
  <si>
    <t>M-2027</t>
  </si>
  <si>
    <t>REGLA PVC UND</t>
  </si>
  <si>
    <t>MP-0087</t>
  </si>
  <si>
    <t>SABANAS DESECHABLES UND PROMESE</t>
  </si>
  <si>
    <t>M-0087</t>
  </si>
  <si>
    <t>SABANAS DESECHABLES UND</t>
  </si>
  <si>
    <t>MP-1830</t>
  </si>
  <si>
    <t xml:space="preserve">SALBUTAMOL 5MG/IML FCO P/ NEBULIZAR </t>
  </si>
  <si>
    <t>M-1598</t>
  </si>
  <si>
    <t>SALBUTAMOL  EN SPRAY</t>
  </si>
  <si>
    <t>MP-1598</t>
  </si>
  <si>
    <t>MP-1885</t>
  </si>
  <si>
    <t>SALES DE REHIDRATACION ORAL SOBRE</t>
  </si>
  <si>
    <t>MP-1007</t>
  </si>
  <si>
    <t>SEVOFLUORANO 250 ML (SEVORANE)  FCO</t>
  </si>
  <si>
    <t>MP-9055</t>
  </si>
  <si>
    <t>SOL . DEXTROSA 0.5%  FCO/500CC</t>
  </si>
  <si>
    <t>M-1867</t>
  </si>
  <si>
    <t xml:space="preserve">SOL. DEXTROSA  10 % FCO / 1000 CC </t>
  </si>
  <si>
    <t>18/09/2025</t>
  </si>
  <si>
    <t>MP-00029</t>
  </si>
  <si>
    <t xml:space="preserve">SOL . DEXTROSA 5% EN AGUA  FCO/1000CC </t>
  </si>
  <si>
    <t>MP-1873</t>
  </si>
  <si>
    <t xml:space="preserve">SOL . MIXTA 0.33% FCO/500CC  </t>
  </si>
  <si>
    <t>MP-1863</t>
  </si>
  <si>
    <t>SOL . SALINO 0.9%  FCO/1000CC( promese)</t>
  </si>
  <si>
    <t>M-1863</t>
  </si>
  <si>
    <t>SOL . SALINO 0.9%  FCO/1000CC (COMPRA)</t>
  </si>
  <si>
    <t>MP-1864</t>
  </si>
  <si>
    <t>SOL. SALINO 0.9% 500ML  FCO.</t>
  </si>
  <si>
    <t>M-1864</t>
  </si>
  <si>
    <t>SOL . SALINO 0.9% FCO/500CC  COMPRA</t>
  </si>
  <si>
    <t>M-4238</t>
  </si>
  <si>
    <t>SOL . SALINO 0.9% FCO/250CC  COMPRA</t>
  </si>
  <si>
    <t>M-0012</t>
  </si>
  <si>
    <t>SOL. SALINO 0.45% FCO/1000CC</t>
  </si>
  <si>
    <t>MP-1872</t>
  </si>
  <si>
    <t>SOL.  MIXTA 0.33%  FCO/1000CC</t>
  </si>
  <si>
    <t>MP-1882</t>
  </si>
  <si>
    <t>SOL. LACTATO RINGER FCO/1000CC (promese-cal)</t>
  </si>
  <si>
    <t>MP-1875</t>
  </si>
  <si>
    <t>SOL. MIXTA 0.9%  FCO/1000CC</t>
  </si>
  <si>
    <t>M-1875</t>
  </si>
  <si>
    <t>SOL. MIXTA 0.9%  FCO/1000CC COMPRA</t>
  </si>
  <si>
    <t>M-1874</t>
  </si>
  <si>
    <t>SOL. MIXTA 0.9% FCO/500CC  COMPRA</t>
  </si>
  <si>
    <t>M-1886</t>
  </si>
  <si>
    <t>SOL. NORMOFUNDIN X -25  FCO/1000CC</t>
  </si>
  <si>
    <t>MP-0023</t>
  </si>
  <si>
    <t>SOL. SALINA 0.9% 100ML  FCO promese-cal</t>
  </si>
  <si>
    <t>M-0023</t>
  </si>
  <si>
    <t>SOL. SALINO 0.9% FCO/ 100 cc</t>
  </si>
  <si>
    <t>M-9997-1</t>
  </si>
  <si>
    <t>SOL. SALINA 0.9%  MINI BAG 100ML</t>
  </si>
  <si>
    <t>M-1888</t>
  </si>
  <si>
    <t>SOL. INDOXITOL FCO 1000cc</t>
  </si>
  <si>
    <t>M-0075</t>
  </si>
  <si>
    <t>SONDA CORFLO 10 FR 43" (109cm)</t>
  </si>
  <si>
    <t>M-3341</t>
  </si>
  <si>
    <t xml:space="preserve">SONDA CORFLO 10FR 55" (140cm)  </t>
  </si>
  <si>
    <t>M-0036</t>
  </si>
  <si>
    <t>SONDA CORFLO 12FR 43" (109cm)</t>
  </si>
  <si>
    <t>M-2243-1</t>
  </si>
  <si>
    <t>SONDA CORFLO 8FR 43   (109cm)</t>
  </si>
  <si>
    <t>M-0078</t>
  </si>
  <si>
    <t xml:space="preserve">SONDA CORFLO 8FR 55" (140cm)    </t>
  </si>
  <si>
    <t>MP-2331</t>
  </si>
  <si>
    <t>SONDA FOLEY #10 2 VIAS UND</t>
  </si>
  <si>
    <t>MP-2332</t>
  </si>
  <si>
    <t>SONDA FOLEY #12 2 VIAS UND</t>
  </si>
  <si>
    <t>MP-2333</t>
  </si>
  <si>
    <t>SONDA FOLEY #14 2 VIAS UND</t>
  </si>
  <si>
    <t>MP-2334</t>
  </si>
  <si>
    <t>SONDA FOLEY #16 2 VIAS UND</t>
  </si>
  <si>
    <t>M-3367</t>
  </si>
  <si>
    <t>SONDA FOLEY #18 2 VIAS UND</t>
  </si>
  <si>
    <t>MP-3368</t>
  </si>
  <si>
    <t>SONDA FOLEY #20 2 VIAS UND</t>
  </si>
  <si>
    <t>12/8//25</t>
  </si>
  <si>
    <t>MP-00041</t>
  </si>
  <si>
    <t>SONDA FOLEY #24  2 VIAS UND</t>
  </si>
  <si>
    <t>MP-2307</t>
  </si>
  <si>
    <t>SONDA NASOGASTRICA #14 ( LEVIN ) UND</t>
  </si>
  <si>
    <t>M-2307</t>
  </si>
  <si>
    <t>MP-4235</t>
  </si>
  <si>
    <t>SONDA NASOGASTRICA #16 ( LEVIN ) UND</t>
  </si>
  <si>
    <t>M-4235</t>
  </si>
  <si>
    <t>M-00067</t>
  </si>
  <si>
    <t>SOMATOSTATINA 0.5/ ML (OTREATIDAD )</t>
  </si>
  <si>
    <t>M-1677-1</t>
  </si>
  <si>
    <t>SOMATOSTATINA 0.1/ ML (OTREATIDAD )</t>
  </si>
  <si>
    <t>MP-1028</t>
  </si>
  <si>
    <t>SUCCINIL  COLINA  500mg/10ML  FCO/VIAL</t>
  </si>
  <si>
    <t>M-9669</t>
  </si>
  <si>
    <t>SUJETADOR DE CATETER ADULTO TEGADERM</t>
  </si>
  <si>
    <t>MP-00038</t>
  </si>
  <si>
    <t>SUJETADOR DE TUBO ENDOTRAQUIAL ADULTO</t>
  </si>
  <si>
    <t>M-1596</t>
  </si>
  <si>
    <t>SUCRALFATO  1g (COMPRAS) SOBRE</t>
  </si>
  <si>
    <t>MP-1596</t>
  </si>
  <si>
    <t>SUCRALFATO  1G  SOBRE( PROMESE-CAL)</t>
  </si>
  <si>
    <t>M-9552</t>
  </si>
  <si>
    <t>SULFADIAZINA DE PLATA CREMA  COMPRA</t>
  </si>
  <si>
    <t>MP-1005</t>
  </si>
  <si>
    <t>SULFADIAZINA DE PLATA CREMA  PROMESE</t>
  </si>
  <si>
    <t>M-15102</t>
  </si>
  <si>
    <t>SULFATO DE BARIO 98%  FCO  polvo</t>
  </si>
  <si>
    <t>MP-9032</t>
  </si>
  <si>
    <t>SULFATO DE MAGNESIO 20% / 200 mg / mL 10 mL AMP</t>
  </si>
  <si>
    <t>MP-0010</t>
  </si>
  <si>
    <t>TABLILLA PARA CANALIZAR UND.</t>
  </si>
  <si>
    <t>13/02/2026</t>
  </si>
  <si>
    <t>M-4310</t>
  </si>
  <si>
    <t>TERLIPRESINA ACETATO 1mg, FCO/ VIAL</t>
  </si>
  <si>
    <t>MP-2943</t>
  </si>
  <si>
    <t>TERMOMETRO ORAL UND.promese-cal</t>
  </si>
  <si>
    <t>20/02/2026</t>
  </si>
  <si>
    <t>M-2943</t>
  </si>
  <si>
    <t>TERMOMETRO ORAL UND.</t>
  </si>
  <si>
    <t>MP-00031</t>
  </si>
  <si>
    <t>TIRILLA P/ GLUCOMETRO PROMESE</t>
  </si>
  <si>
    <t>MP-9972</t>
  </si>
  <si>
    <t>TRAMADOL 100MG AMPOLLA    COMPRA</t>
  </si>
  <si>
    <t>TRAMADOL 100MG AMPOLLA    PROMESE</t>
  </si>
  <si>
    <t>M-9057</t>
  </si>
  <si>
    <t>TRIMEBUTINA 50 mg / 5 cc, Amp.</t>
  </si>
  <si>
    <t>MP-00021</t>
  </si>
  <si>
    <t>TUBO ENDOTRAQUEAL SIZE 8.0</t>
  </si>
  <si>
    <t>MP-2258</t>
  </si>
  <si>
    <t>TUBO ENDOTRAQUEAL SIZE 8.5</t>
  </si>
  <si>
    <t>MP-00019</t>
  </si>
  <si>
    <t>TUBO ENDOTRAQUEAL SIZE 4.5</t>
  </si>
  <si>
    <t>M-00051</t>
  </si>
  <si>
    <t>TUBO ENDOTRAQUIAL 3.5 C/BALON</t>
  </si>
  <si>
    <t>M-2255</t>
  </si>
  <si>
    <t>TUBO ENDOTRAQUIAL 4.0</t>
  </si>
  <si>
    <t>M-2254</t>
  </si>
  <si>
    <t>TUBO ENDOTRAQUIAL 3.0</t>
  </si>
  <si>
    <t>M-2257</t>
  </si>
  <si>
    <t>TUBO ENDOTRAQUIAL 5.0</t>
  </si>
  <si>
    <t>M-00052</t>
  </si>
  <si>
    <t>TUBO ENDOTRAQUIAL 4.5 C/ BALON</t>
  </si>
  <si>
    <t>MP-2259</t>
  </si>
  <si>
    <t>TUBO ENDOTRAQUEAL SIZE 6.5</t>
  </si>
  <si>
    <t>M-2259</t>
  </si>
  <si>
    <t>MP-9992</t>
  </si>
  <si>
    <t>TUBO ENDOTRAQUEAL SIZE 6.0</t>
  </si>
  <si>
    <t>M-2260</t>
  </si>
  <si>
    <t>MP-2261</t>
  </si>
  <si>
    <t>TUBO ENDOTRAQUEAL SIZE 7.5</t>
  </si>
  <si>
    <t>M-2261</t>
  </si>
  <si>
    <t>MP-00020</t>
  </si>
  <si>
    <t>TUBO ENDOTRAQUEAL SIZE 7.0</t>
  </si>
  <si>
    <t>MP-9993</t>
  </si>
  <si>
    <t>TUBO ENDOTRAQUEAL #5.5 UND.</t>
  </si>
  <si>
    <t>MP-9404</t>
  </si>
  <si>
    <t>VANCOMICIDA 1g VIAL.  PROMESE</t>
  </si>
  <si>
    <t>M-0007</t>
  </si>
  <si>
    <t>VACUNA HEPATITIS B ADULTO</t>
  </si>
  <si>
    <t>M-3289</t>
  </si>
  <si>
    <t>VITAMINA A y D TUBO/CREMA.</t>
  </si>
  <si>
    <t>MP-1892-1</t>
  </si>
  <si>
    <t>VITAMINA C 500 mg / 5ml AMP     PROMESE</t>
  </si>
  <si>
    <t>05/03/206</t>
  </si>
  <si>
    <t>MP-1550</t>
  </si>
  <si>
    <t>YODO POVIDONA 10% SOLUCION GALON.</t>
  </si>
  <si>
    <t>M-2179</t>
  </si>
  <si>
    <t>ZAPATO DE CIRUJANO UND compra</t>
  </si>
  <si>
    <t>MP-2179</t>
  </si>
  <si>
    <t>ZAPATO DE CIRUJANO UND DESECHABLE PROMESE</t>
  </si>
  <si>
    <t>´MP-3294</t>
  </si>
  <si>
    <t>MANITOL 20% FCO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</si>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</sst>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RD$&quot;* #,##0.00_);_(&quot;RD$&quot;* \(#,##0.00\);_(&quot;RD$&quot;* &quot;-&quot;??_);_(@_)"/>
    <numFmt numFmtId="165" formatCode="[$-F800]dddd\,\ mmmm\ dd\,\ yyyy"/>
    <numFmt numFmtId="166" formatCode="&quot;$&quot;#,##0.00"/>
    <numFmt numFmtId="167" formatCode="&quot;RD$&quot;#,##0.00"/>
  </numFmts>
  <fonts count="12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4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theme="3" tint="-0.499984740745262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i/>
      <sz val="12"/>
      <color indexed="8"/>
      <name val="Times New Roman"/>
      <charset val="13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4" fillId="3" borderId="3" xfId="0" applyFont="1" applyFill="1" applyBorder="1"/>
    <xf numFmtId="0" fontId="4" fillId="3" borderId="1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4" fontId="4" fillId="0" borderId="7" xfId="0" applyNumberFormat="1" applyFont="1" applyBorder="1"/>
    <xf numFmtId="0" fontId="4" fillId="0" borderId="7" xfId="0" applyFont="1" applyBorder="1"/>
    <xf numFmtId="0" fontId="6" fillId="0" borderId="0" xfId="0" applyFont="1"/>
    <xf numFmtId="0" fontId="4" fillId="0" borderId="1" xfId="0" applyFont="1" applyBorder="1"/>
    <xf numFmtId="0" fontId="4" fillId="0" borderId="7" xfId="0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8" fillId="2" borderId="9" xfId="0" applyFont="1" applyFill="1" applyBorder="1" applyAlignment="1">
      <alignment horizontal="left" wrapText="1"/>
    </xf>
    <xf numFmtId="0" fontId="4" fillId="0" borderId="8" xfId="1" applyNumberFormat="1" applyFont="1" applyFill="1" applyBorder="1"/>
    <xf numFmtId="166" fontId="4" fillId="0" borderId="8" xfId="1" applyNumberFormat="1" applyFont="1" applyFill="1" applyBorder="1"/>
    <xf numFmtId="0" fontId="4" fillId="2" borderId="9" xfId="0" applyFont="1" applyFill="1" applyBorder="1" applyAlignment="1">
      <alignment horizontal="left" wrapText="1"/>
    </xf>
    <xf numFmtId="14" fontId="7" fillId="0" borderId="8" xfId="0" applyNumberFormat="1" applyFont="1" applyBorder="1" applyAlignment="1">
      <alignment horizontal="left"/>
    </xf>
    <xf numFmtId="0" fontId="9" fillId="2" borderId="9" xfId="0" applyFont="1" applyFill="1" applyBorder="1" applyAlignment="1">
      <alignment horizontal="left" wrapText="1"/>
    </xf>
    <xf numFmtId="0" fontId="8" fillId="2" borderId="10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wrapText="1"/>
    </xf>
    <xf numFmtId="14" fontId="4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8" fillId="2" borderId="11" xfId="0" applyFont="1" applyFill="1" applyBorder="1" applyAlignment="1">
      <alignment horizontal="left" wrapText="1"/>
    </xf>
    <xf numFmtId="0" fontId="4" fillId="0" borderId="11" xfId="1" applyNumberFormat="1" applyFont="1" applyFill="1" applyBorder="1"/>
    <xf numFmtId="166" fontId="4" fillId="0" borderId="11" xfId="1" applyNumberFormat="1" applyFont="1" applyFill="1" applyBorder="1"/>
    <xf numFmtId="166" fontId="4" fillId="0" borderId="12" xfId="1" applyNumberFormat="1" applyFont="1" applyFill="1" applyBorder="1"/>
    <xf numFmtId="0" fontId="4" fillId="0" borderId="11" xfId="0" applyFont="1" applyBorder="1"/>
    <xf numFmtId="0" fontId="9" fillId="2" borderId="11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wrapText="1"/>
    </xf>
    <xf numFmtId="14" fontId="5" fillId="0" borderId="11" xfId="0" applyNumberFormat="1" applyFont="1" applyBorder="1" applyAlignment="1">
      <alignment horizontal="center"/>
    </xf>
    <xf numFmtId="0" fontId="5" fillId="0" borderId="13" xfId="0" applyFont="1" applyBorder="1"/>
    <xf numFmtId="0" fontId="5" fillId="2" borderId="14" xfId="0" applyFont="1" applyFill="1" applyBorder="1" applyAlignment="1">
      <alignment wrapText="1"/>
    </xf>
    <xf numFmtId="0" fontId="5" fillId="0" borderId="11" xfId="1" applyNumberFormat="1" applyFont="1" applyFill="1" applyBorder="1"/>
    <xf numFmtId="164" fontId="5" fillId="0" borderId="11" xfId="1" applyFont="1" applyFill="1" applyBorder="1"/>
    <xf numFmtId="167" fontId="5" fillId="0" borderId="12" xfId="1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2" fontId="0" fillId="0" borderId="0" xfId="0" applyNumberForma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5</xdr:row>
      <xdr:rowOff>0</xdr:rowOff>
    </xdr:from>
    <xdr:to>
      <xdr:col>3</xdr:col>
      <xdr:colOff>2720</xdr:colOff>
      <xdr:row>11</xdr:row>
      <xdr:rowOff>0</xdr:rowOff>
    </xdr:to>
    <xdr:pic>
      <xdr:nvPicPr>
        <xdr:cNvPr id="3091" name="Imagen 1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81425" y="1162050"/>
          <a:ext cx="254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0</xdr:colOff>
      <xdr:row>12</xdr:row>
      <xdr:rowOff>66675</xdr:rowOff>
    </xdr:to>
    <xdr:pic>
      <xdr:nvPicPr>
        <xdr:cNvPr id="3092" name="Imagen 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62050"/>
          <a:ext cx="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6</xdr:row>
      <xdr:rowOff>152400</xdr:rowOff>
    </xdr:to>
    <xdr:pic>
      <xdr:nvPicPr>
        <xdr:cNvPr id="3093" name="Imagen 1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217715</xdr:colOff>
      <xdr:row>2</xdr:row>
      <xdr:rowOff>85725</xdr:rowOff>
    </xdr:from>
    <xdr:to>
      <xdr:col>2</xdr:col>
      <xdr:colOff>1088572</xdr:colOff>
      <xdr:row>8</xdr:row>
      <xdr:rowOff>9525</xdr:rowOff>
    </xdr:to>
    <xdr:pic>
      <xdr:nvPicPr>
        <xdr:cNvPr id="3094" name="Imagen 1" descr="transparente_version2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170" y="466725"/>
          <a:ext cx="329057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401</xdr:row>
      <xdr:rowOff>0</xdr:rowOff>
    </xdr:from>
    <xdr:to>
      <xdr:col>4</xdr:col>
      <xdr:colOff>304800</xdr:colOff>
      <xdr:row>402</xdr:row>
      <xdr:rowOff>118383</xdr:rowOff>
    </xdr:to>
    <xdr:sp macro="" textlink="">
      <xdr:nvSpPr>
        <xdr:cNvPr id="3097" name="AutoShape 1026" descr="Vista previa de la imagen 123456.jpeg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>
          <a:spLocks noChangeAspect="1" noChangeArrowheads="1"/>
        </xdr:cNvSpPr>
      </xdr:nvSpPr>
      <xdr:spPr>
        <a:xfrm>
          <a:off x="9201150" y="80400525"/>
          <a:ext cx="3048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401</xdr:row>
      <xdr:rowOff>0</xdr:rowOff>
    </xdr:from>
    <xdr:to>
      <xdr:col>5</xdr:col>
      <xdr:colOff>304800</xdr:colOff>
      <xdr:row>402</xdr:row>
      <xdr:rowOff>118383</xdr:rowOff>
    </xdr:to>
    <xdr:sp macro="" textlink="">
      <xdr:nvSpPr>
        <xdr:cNvPr id="3098" name="AutoShape 1029" descr="Vista previa de la imagen 123456.jpeg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>
          <a:spLocks noChangeAspect="1" noChangeArrowheads="1"/>
        </xdr:cNvSpPr>
      </xdr:nvSpPr>
      <xdr:spPr>
        <a:xfrm>
          <a:off x="10487025" y="80400525"/>
          <a:ext cx="3048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952500</xdr:colOff>
      <xdr:row>1</xdr:row>
      <xdr:rowOff>122465</xdr:rowOff>
    </xdr:from>
    <xdr:to>
      <xdr:col>6</xdr:col>
      <xdr:colOff>1768930</xdr:colOff>
      <xdr:row>8</xdr:row>
      <xdr:rowOff>54428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3650" y="312420"/>
          <a:ext cx="3435350" cy="1522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03"/>
  <sheetViews>
    <sheetView showGridLines="0" tabSelected="1" zoomScale="70" zoomScaleNormal="70" workbookViewId="0">
      <pane ySplit="12" topLeftCell="A13" activePane="bottomLeft" state="frozen"/>
      <selection pane="bottomLeft" activeCell="D406" sqref="D406"/>
    </sheetView>
  </sheetViews>
  <sheetFormatPr baseColWidth="10" defaultColWidth="11" defaultRowHeight="15"/>
  <cols>
    <col min="1" max="1" width="17.140625" customWidth="1"/>
    <col min="2" max="2" width="19.140625" customWidth="1"/>
    <col min="3" max="3" width="20.42578125" customWidth="1"/>
    <col min="4" max="4" width="81.28515625" customWidth="1"/>
    <col min="5" max="5" width="19.28515625" customWidth="1"/>
    <col min="6" max="6" width="20" customWidth="1"/>
    <col min="7" max="7" width="27.5703125" customWidth="1"/>
  </cols>
  <sheetData>
    <row r="3" spans="1:7" ht="27.75" customHeight="1">
      <c r="A3" s="43" t="s">
        <v>0</v>
      </c>
      <c r="B3" s="43"/>
      <c r="C3" s="43"/>
      <c r="D3" s="43"/>
      <c r="E3" s="43"/>
      <c r="F3" s="43"/>
      <c r="G3" s="43"/>
    </row>
    <row r="5" spans="1:7" ht="18.75">
      <c r="A5" s="44" t="s">
        <v>1</v>
      </c>
      <c r="B5" s="44"/>
      <c r="C5" s="44"/>
      <c r="D5" s="44"/>
      <c r="E5" s="44"/>
      <c r="F5" s="44"/>
      <c r="G5" s="44"/>
    </row>
    <row r="7" spans="1:7" ht="18.75">
      <c r="A7" s="45" t="s">
        <v>2</v>
      </c>
      <c r="B7" s="45"/>
      <c r="C7" s="45"/>
      <c r="D7" s="45"/>
      <c r="E7" s="45"/>
      <c r="F7" s="45"/>
      <c r="G7" s="45"/>
    </row>
    <row r="9" spans="1:7">
      <c r="A9" s="1"/>
      <c r="B9" s="1"/>
      <c r="C9" s="1"/>
      <c r="D9" s="1"/>
      <c r="E9" s="1"/>
      <c r="F9" s="1"/>
      <c r="G9" s="1"/>
    </row>
    <row r="10" spans="1:7" ht="15.75">
      <c r="B10" s="2"/>
    </row>
    <row r="11" spans="1:7" ht="15.75">
      <c r="A11" s="3" t="s">
        <v>3</v>
      </c>
      <c r="B11" s="3" t="s">
        <v>3</v>
      </c>
      <c r="C11" s="4"/>
      <c r="D11" s="5"/>
      <c r="E11" s="6"/>
      <c r="F11" s="4"/>
      <c r="G11" s="7"/>
    </row>
    <row r="12" spans="1:7" ht="15.75">
      <c r="A12" s="8" t="s">
        <v>4</v>
      </c>
      <c r="B12" s="8" t="s">
        <v>5</v>
      </c>
      <c r="C12" s="8" t="s">
        <v>6</v>
      </c>
      <c r="D12" s="9" t="s">
        <v>7</v>
      </c>
      <c r="E12" s="10" t="s">
        <v>8</v>
      </c>
      <c r="F12" s="8" t="s">
        <v>9</v>
      </c>
      <c r="G12" s="8" t="s">
        <v>10</v>
      </c>
    </row>
    <row r="13" spans="1:7" ht="15.75">
      <c r="A13" s="11" t="s">
        <v>11</v>
      </c>
      <c r="B13" s="11" t="s">
        <v>11</v>
      </c>
      <c r="C13" s="12"/>
      <c r="D13" s="13"/>
      <c r="E13" s="14"/>
      <c r="F13" s="15"/>
      <c r="G13" s="12"/>
    </row>
    <row r="14" spans="1:7" ht="15.75">
      <c r="A14" s="16">
        <v>46145</v>
      </c>
      <c r="B14" s="16">
        <v>46176</v>
      </c>
      <c r="C14" s="17" t="s">
        <v>12</v>
      </c>
      <c r="D14" s="18" t="s">
        <v>13</v>
      </c>
      <c r="E14" s="19">
        <v>151</v>
      </c>
      <c r="F14" s="20">
        <v>0.28000000000000003</v>
      </c>
      <c r="G14" s="20">
        <f>E14*F14</f>
        <v>42.28</v>
      </c>
    </row>
    <row r="15" spans="1:7" ht="15.75">
      <c r="A15" s="16">
        <v>44479</v>
      </c>
      <c r="B15" s="16">
        <v>44480</v>
      </c>
      <c r="C15" s="17" t="s">
        <v>14</v>
      </c>
      <c r="D15" s="18" t="s">
        <v>15</v>
      </c>
      <c r="E15" s="19">
        <v>0</v>
      </c>
      <c r="F15" s="20">
        <v>1.2</v>
      </c>
      <c r="G15" s="20">
        <f t="shared" ref="G15:G16" si="0">E15*F15</f>
        <v>0</v>
      </c>
    </row>
    <row r="16" spans="1:7" ht="15.75">
      <c r="A16" s="16">
        <v>45876</v>
      </c>
      <c r="B16" s="16">
        <v>45881</v>
      </c>
      <c r="C16" s="17" t="s">
        <v>16</v>
      </c>
      <c r="D16" s="18" t="s">
        <v>17</v>
      </c>
      <c r="E16" s="19">
        <v>0</v>
      </c>
      <c r="F16" s="20">
        <v>98</v>
      </c>
      <c r="G16" s="20">
        <f t="shared" si="0"/>
        <v>0</v>
      </c>
    </row>
    <row r="17" spans="1:7" ht="15.75">
      <c r="A17" s="16">
        <v>46086</v>
      </c>
      <c r="B17" s="16">
        <v>46087</v>
      </c>
      <c r="C17" s="17" t="s">
        <v>18</v>
      </c>
      <c r="D17" s="18" t="s">
        <v>19</v>
      </c>
      <c r="E17" s="19">
        <v>269</v>
      </c>
      <c r="F17" s="20">
        <v>31.35</v>
      </c>
      <c r="G17" s="20">
        <f t="shared" ref="G17:G87" si="1">E17*F17</f>
        <v>8433.15</v>
      </c>
    </row>
    <row r="18" spans="1:7" ht="15.75">
      <c r="A18" s="16">
        <v>46086</v>
      </c>
      <c r="B18" s="16">
        <v>46087</v>
      </c>
      <c r="C18" s="17" t="s">
        <v>20</v>
      </c>
      <c r="D18" s="18" t="s">
        <v>21</v>
      </c>
      <c r="E18" s="19">
        <v>300</v>
      </c>
      <c r="F18" s="20">
        <v>12.1</v>
      </c>
      <c r="G18" s="20">
        <f t="shared" si="1"/>
        <v>3630</v>
      </c>
    </row>
    <row r="19" spans="1:7" ht="15.75">
      <c r="A19" s="16">
        <v>45825</v>
      </c>
      <c r="B19" s="16">
        <v>45826</v>
      </c>
      <c r="C19" s="17" t="s">
        <v>22</v>
      </c>
      <c r="D19" s="18" t="s">
        <v>21</v>
      </c>
      <c r="E19" s="19">
        <v>100</v>
      </c>
      <c r="F19" s="20">
        <v>150</v>
      </c>
      <c r="G19" s="20">
        <f t="shared" si="1"/>
        <v>15000</v>
      </c>
    </row>
    <row r="20" spans="1:7" ht="15.75">
      <c r="A20" s="16">
        <v>45986</v>
      </c>
      <c r="B20" s="16">
        <v>45987</v>
      </c>
      <c r="C20" s="17" t="s">
        <v>23</v>
      </c>
      <c r="D20" s="18" t="s">
        <v>24</v>
      </c>
      <c r="E20" s="19">
        <v>210</v>
      </c>
      <c r="F20" s="20">
        <v>150</v>
      </c>
      <c r="G20" s="20">
        <f t="shared" si="1"/>
        <v>31500</v>
      </c>
    </row>
    <row r="21" spans="1:7" ht="15.75">
      <c r="A21" s="16">
        <v>45237</v>
      </c>
      <c r="B21" s="16">
        <v>45237</v>
      </c>
      <c r="C21" s="17" t="s">
        <v>25</v>
      </c>
      <c r="D21" s="18" t="s">
        <v>26</v>
      </c>
      <c r="E21" s="19">
        <v>0</v>
      </c>
      <c r="F21" s="20">
        <v>0.68</v>
      </c>
      <c r="G21" s="20">
        <f t="shared" si="1"/>
        <v>0</v>
      </c>
    </row>
    <row r="22" spans="1:7" ht="15.75">
      <c r="A22" s="16">
        <v>45779</v>
      </c>
      <c r="B22" s="16">
        <v>45784</v>
      </c>
      <c r="C22" s="17" t="s">
        <v>27</v>
      </c>
      <c r="D22" s="18" t="s">
        <v>28</v>
      </c>
      <c r="E22" s="19">
        <v>10</v>
      </c>
      <c r="F22" s="20">
        <v>108.41</v>
      </c>
      <c r="G22" s="20">
        <f t="shared" si="1"/>
        <v>1084.0999999999999</v>
      </c>
    </row>
    <row r="23" spans="1:7" ht="15.75">
      <c r="A23" s="16">
        <v>45615</v>
      </c>
      <c r="B23" s="16">
        <v>45615</v>
      </c>
      <c r="C23" s="17" t="s">
        <v>29</v>
      </c>
      <c r="D23" s="18" t="s">
        <v>30</v>
      </c>
      <c r="E23" s="19">
        <v>0</v>
      </c>
      <c r="F23" s="20">
        <v>20000</v>
      </c>
      <c r="G23" s="20">
        <f t="shared" si="1"/>
        <v>0</v>
      </c>
    </row>
    <row r="24" spans="1:7" ht="15.75">
      <c r="A24" s="16">
        <v>46072</v>
      </c>
      <c r="B24" s="16">
        <v>46072</v>
      </c>
      <c r="C24" s="17" t="s">
        <v>31</v>
      </c>
      <c r="D24" s="18" t="s">
        <v>32</v>
      </c>
      <c r="E24" s="19">
        <v>0</v>
      </c>
      <c r="F24" s="20">
        <v>170</v>
      </c>
      <c r="G24" s="20">
        <f t="shared" si="1"/>
        <v>0</v>
      </c>
    </row>
    <row r="25" spans="1:7" ht="15.75">
      <c r="A25" s="16">
        <v>46031</v>
      </c>
      <c r="B25" s="16">
        <v>46031</v>
      </c>
      <c r="C25" s="17" t="s">
        <v>33</v>
      </c>
      <c r="D25" s="18" t="s">
        <v>34</v>
      </c>
      <c r="E25" s="19">
        <v>10</v>
      </c>
      <c r="F25" s="20">
        <v>390.5</v>
      </c>
      <c r="G25" s="20">
        <f t="shared" ref="G25" si="2">E25*F25</f>
        <v>3905</v>
      </c>
    </row>
    <row r="26" spans="1:7" ht="15.75">
      <c r="A26" s="16">
        <v>46016</v>
      </c>
      <c r="B26" s="16">
        <v>46017</v>
      </c>
      <c r="C26" s="17" t="s">
        <v>35</v>
      </c>
      <c r="D26" s="18" t="s">
        <v>34</v>
      </c>
      <c r="E26" s="19">
        <v>3</v>
      </c>
      <c r="F26" s="20">
        <v>1350</v>
      </c>
      <c r="G26" s="20">
        <f t="shared" si="1"/>
        <v>4050</v>
      </c>
    </row>
    <row r="27" spans="1:7" ht="15.75">
      <c r="A27" s="16">
        <v>45176</v>
      </c>
      <c r="B27" s="16">
        <v>45176</v>
      </c>
      <c r="C27" s="17" t="s">
        <v>36</v>
      </c>
      <c r="D27" s="18" t="s">
        <v>37</v>
      </c>
      <c r="E27" s="19">
        <v>0</v>
      </c>
      <c r="F27" s="20">
        <v>88</v>
      </c>
      <c r="G27" s="20">
        <f t="shared" si="1"/>
        <v>0</v>
      </c>
    </row>
    <row r="28" spans="1:7" ht="15.75">
      <c r="A28" s="16">
        <v>46086</v>
      </c>
      <c r="B28" s="16">
        <v>46087</v>
      </c>
      <c r="C28" s="17" t="s">
        <v>38</v>
      </c>
      <c r="D28" s="18" t="s">
        <v>39</v>
      </c>
      <c r="E28" s="19">
        <v>42</v>
      </c>
      <c r="F28" s="20">
        <v>76.27</v>
      </c>
      <c r="G28" s="20">
        <f t="shared" si="1"/>
        <v>3203.34</v>
      </c>
    </row>
    <row r="29" spans="1:7" ht="15.75">
      <c r="A29" s="16">
        <v>45688</v>
      </c>
      <c r="B29" s="16">
        <v>45688</v>
      </c>
      <c r="C29" s="17" t="s">
        <v>40</v>
      </c>
      <c r="D29" s="18" t="s">
        <v>39</v>
      </c>
      <c r="E29" s="19">
        <v>0</v>
      </c>
      <c r="F29" s="20">
        <v>154</v>
      </c>
      <c r="G29" s="20">
        <f t="shared" si="1"/>
        <v>0</v>
      </c>
    </row>
    <row r="30" spans="1:7" ht="15.75">
      <c r="A30" s="16">
        <v>45714</v>
      </c>
      <c r="B30" s="16">
        <v>45716</v>
      </c>
      <c r="C30" s="17" t="s">
        <v>41</v>
      </c>
      <c r="D30" s="18" t="s">
        <v>42</v>
      </c>
      <c r="E30" s="19">
        <v>0</v>
      </c>
      <c r="F30" s="20">
        <v>2700</v>
      </c>
      <c r="G30" s="20">
        <f t="shared" si="1"/>
        <v>0</v>
      </c>
    </row>
    <row r="31" spans="1:7" ht="15.75">
      <c r="A31" s="16">
        <v>46002</v>
      </c>
      <c r="B31" s="16">
        <v>46003</v>
      </c>
      <c r="C31" s="17" t="s">
        <v>43</v>
      </c>
      <c r="D31" s="18" t="s">
        <v>44</v>
      </c>
      <c r="E31" s="19">
        <v>80</v>
      </c>
      <c r="F31" s="20">
        <v>154.56</v>
      </c>
      <c r="G31" s="20">
        <f t="shared" si="1"/>
        <v>12364.8</v>
      </c>
    </row>
    <row r="32" spans="1:7" ht="15.75">
      <c r="A32" s="16">
        <v>46031</v>
      </c>
      <c r="B32" s="16">
        <v>46031</v>
      </c>
      <c r="C32" s="17" t="s">
        <v>45</v>
      </c>
      <c r="D32" s="21" t="s">
        <v>46</v>
      </c>
      <c r="E32" s="19">
        <v>80</v>
      </c>
      <c r="F32" s="20">
        <v>13.2</v>
      </c>
      <c r="G32" s="20">
        <f t="shared" si="1"/>
        <v>1056</v>
      </c>
    </row>
    <row r="33" spans="1:7" ht="15.75">
      <c r="A33" s="16">
        <v>45786</v>
      </c>
      <c r="B33" s="16">
        <v>45786</v>
      </c>
      <c r="C33" s="17" t="s">
        <v>47</v>
      </c>
      <c r="D33" s="21" t="s">
        <v>48</v>
      </c>
      <c r="E33" s="19">
        <v>76</v>
      </c>
      <c r="F33" s="20">
        <v>15</v>
      </c>
      <c r="G33" s="20">
        <f t="shared" si="1"/>
        <v>1140</v>
      </c>
    </row>
    <row r="34" spans="1:7" ht="15.75">
      <c r="A34" s="16">
        <v>45922</v>
      </c>
      <c r="B34" s="16">
        <v>45922</v>
      </c>
      <c r="C34" s="17" t="s">
        <v>49</v>
      </c>
      <c r="D34" s="18" t="s">
        <v>50</v>
      </c>
      <c r="E34" s="19">
        <v>750</v>
      </c>
      <c r="F34" s="20">
        <v>7</v>
      </c>
      <c r="G34" s="20">
        <f t="shared" si="1"/>
        <v>5250</v>
      </c>
    </row>
    <row r="35" spans="1:7" ht="15.75">
      <c r="A35" s="16">
        <v>46001</v>
      </c>
      <c r="B35" s="16">
        <v>46003</v>
      </c>
      <c r="C35" s="17" t="s">
        <v>51</v>
      </c>
      <c r="D35" s="18" t="s">
        <v>52</v>
      </c>
      <c r="E35" s="19">
        <v>450</v>
      </c>
      <c r="F35" s="20">
        <v>1.99</v>
      </c>
      <c r="G35" s="20">
        <f t="shared" si="1"/>
        <v>895.5</v>
      </c>
    </row>
    <row r="36" spans="1:7" ht="15.75">
      <c r="A36" s="16">
        <v>45245</v>
      </c>
      <c r="B36" s="16">
        <v>45246</v>
      </c>
      <c r="C36" s="17" t="s">
        <v>53</v>
      </c>
      <c r="D36" s="18" t="s">
        <v>54</v>
      </c>
      <c r="E36" s="19">
        <v>25</v>
      </c>
      <c r="F36" s="20">
        <v>1364.41</v>
      </c>
      <c r="G36" s="20">
        <f t="shared" si="1"/>
        <v>34110.25</v>
      </c>
    </row>
    <row r="37" spans="1:7" ht="15.75">
      <c r="A37" s="16">
        <v>46071</v>
      </c>
      <c r="B37" s="16">
        <v>46072</v>
      </c>
      <c r="C37" s="17" t="s">
        <v>55</v>
      </c>
      <c r="D37" s="18" t="s">
        <v>56</v>
      </c>
      <c r="E37" s="19">
        <v>500</v>
      </c>
      <c r="F37" s="20">
        <v>3</v>
      </c>
      <c r="G37" s="20">
        <f t="shared" si="1"/>
        <v>1500</v>
      </c>
    </row>
    <row r="38" spans="1:7" ht="15.75">
      <c r="A38" s="16">
        <v>45779</v>
      </c>
      <c r="B38" s="16">
        <v>45784</v>
      </c>
      <c r="C38" s="17" t="s">
        <v>57</v>
      </c>
      <c r="D38" s="18" t="s">
        <v>58</v>
      </c>
      <c r="E38" s="19">
        <v>2</v>
      </c>
      <c r="F38" s="20">
        <v>140.80000000000001</v>
      </c>
      <c r="G38" s="20">
        <f t="shared" si="1"/>
        <v>281.60000000000002</v>
      </c>
    </row>
    <row r="39" spans="1:7" ht="15.75">
      <c r="A39" s="16">
        <v>46086</v>
      </c>
      <c r="B39" s="16">
        <v>46087</v>
      </c>
      <c r="C39" s="17" t="s">
        <v>59</v>
      </c>
      <c r="D39" s="18" t="s">
        <v>60</v>
      </c>
      <c r="E39" s="19">
        <v>706</v>
      </c>
      <c r="F39" s="20">
        <v>1753.4</v>
      </c>
      <c r="G39" s="20">
        <f t="shared" si="1"/>
        <v>1237900.3999999999</v>
      </c>
    </row>
    <row r="40" spans="1:7" ht="15.75">
      <c r="A40" s="16">
        <v>45540</v>
      </c>
      <c r="B40" s="16">
        <v>45544</v>
      </c>
      <c r="C40" s="17" t="s">
        <v>61</v>
      </c>
      <c r="D40" s="18" t="s">
        <v>62</v>
      </c>
      <c r="E40" s="19">
        <v>41</v>
      </c>
      <c r="F40" s="20">
        <v>22</v>
      </c>
      <c r="G40" s="20">
        <f t="shared" si="1"/>
        <v>902</v>
      </c>
    </row>
    <row r="41" spans="1:7" ht="15.75">
      <c r="A41" s="16">
        <v>45834</v>
      </c>
      <c r="B41" s="16">
        <v>45834</v>
      </c>
      <c r="C41" s="17" t="s">
        <v>63</v>
      </c>
      <c r="D41" s="18" t="s">
        <v>64</v>
      </c>
      <c r="E41" s="19">
        <v>70</v>
      </c>
      <c r="F41" s="20">
        <v>21.45</v>
      </c>
      <c r="G41" s="20">
        <f t="shared" si="1"/>
        <v>1501.5</v>
      </c>
    </row>
    <row r="42" spans="1:7" ht="15.75">
      <c r="A42" s="16">
        <v>45190</v>
      </c>
      <c r="B42" s="16">
        <v>45191</v>
      </c>
      <c r="C42" s="17" t="s">
        <v>65</v>
      </c>
      <c r="D42" s="18" t="s">
        <v>66</v>
      </c>
      <c r="E42" s="19">
        <v>0</v>
      </c>
      <c r="F42" s="20">
        <v>4.25</v>
      </c>
      <c r="G42" s="20">
        <f t="shared" si="1"/>
        <v>0</v>
      </c>
    </row>
    <row r="43" spans="1:7" ht="15.75">
      <c r="A43" s="16">
        <v>46031</v>
      </c>
      <c r="B43" s="16">
        <v>46031</v>
      </c>
      <c r="C43" s="17" t="s">
        <v>67</v>
      </c>
      <c r="D43" s="18" t="s">
        <v>68</v>
      </c>
      <c r="E43" s="19">
        <v>120</v>
      </c>
      <c r="F43" s="20">
        <v>1.19</v>
      </c>
      <c r="G43" s="20">
        <f t="shared" si="1"/>
        <v>142.80000000000001</v>
      </c>
    </row>
    <row r="44" spans="1:7" ht="15.75">
      <c r="A44" s="16">
        <v>46058</v>
      </c>
      <c r="B44" s="16">
        <v>46059</v>
      </c>
      <c r="C44" s="17" t="s">
        <v>69</v>
      </c>
      <c r="D44" s="18" t="s">
        <v>70</v>
      </c>
      <c r="E44" s="19">
        <v>110</v>
      </c>
      <c r="F44" s="20">
        <v>46</v>
      </c>
      <c r="G44" s="20">
        <f t="shared" si="1"/>
        <v>5060</v>
      </c>
    </row>
    <row r="45" spans="1:7" ht="15.75">
      <c r="A45" s="16">
        <v>45938</v>
      </c>
      <c r="B45" s="16">
        <v>45938</v>
      </c>
      <c r="C45" s="17" t="s">
        <v>71</v>
      </c>
      <c r="D45" s="18" t="s">
        <v>72</v>
      </c>
      <c r="E45" s="19">
        <v>10</v>
      </c>
      <c r="F45" s="20">
        <v>60.5</v>
      </c>
      <c r="G45" s="20">
        <f t="shared" si="1"/>
        <v>605</v>
      </c>
    </row>
    <row r="46" spans="1:7" ht="15.75">
      <c r="A46" s="16">
        <v>45779</v>
      </c>
      <c r="B46" s="16">
        <v>45784</v>
      </c>
      <c r="C46" s="17" t="s">
        <v>73</v>
      </c>
      <c r="D46" s="18" t="s">
        <v>74</v>
      </c>
      <c r="E46" s="19">
        <v>80</v>
      </c>
      <c r="F46" s="20">
        <v>0.26</v>
      </c>
      <c r="G46" s="20">
        <f t="shared" si="1"/>
        <v>20.8</v>
      </c>
    </row>
    <row r="47" spans="1:7" ht="15.75">
      <c r="A47" s="16">
        <v>46031</v>
      </c>
      <c r="B47" s="16">
        <v>46031</v>
      </c>
      <c r="C47" s="17" t="s">
        <v>75</v>
      </c>
      <c r="D47" s="18" t="s">
        <v>76</v>
      </c>
      <c r="E47" s="19">
        <v>80</v>
      </c>
      <c r="F47" s="20">
        <v>7.7</v>
      </c>
      <c r="G47" s="20">
        <f t="shared" si="1"/>
        <v>616</v>
      </c>
    </row>
    <row r="48" spans="1:7" ht="15.75">
      <c r="A48" s="16">
        <v>46086</v>
      </c>
      <c r="B48" s="16">
        <v>46087</v>
      </c>
      <c r="C48" s="22" t="s">
        <v>77</v>
      </c>
      <c r="D48" s="18" t="s">
        <v>78</v>
      </c>
      <c r="E48" s="19">
        <v>1794</v>
      </c>
      <c r="F48" s="20">
        <v>7.91</v>
      </c>
      <c r="G48" s="20">
        <f t="shared" si="1"/>
        <v>14190.54</v>
      </c>
    </row>
    <row r="49" spans="1:7" ht="15.75">
      <c r="A49" s="16">
        <v>46076</v>
      </c>
      <c r="B49" s="16">
        <v>46077</v>
      </c>
      <c r="C49" s="17" t="s">
        <v>79</v>
      </c>
      <c r="D49" s="18" t="s">
        <v>80</v>
      </c>
      <c r="E49" s="19">
        <v>600</v>
      </c>
      <c r="F49" s="20">
        <v>18</v>
      </c>
      <c r="G49" s="20">
        <f t="shared" si="1"/>
        <v>10800</v>
      </c>
    </row>
    <row r="50" spans="1:7" ht="15.75">
      <c r="A50" s="16">
        <v>45305</v>
      </c>
      <c r="B50" s="16">
        <v>45306</v>
      </c>
      <c r="C50" s="17" t="s">
        <v>81</v>
      </c>
      <c r="D50" s="18" t="s">
        <v>82</v>
      </c>
      <c r="E50" s="19">
        <v>0</v>
      </c>
      <c r="F50" s="20">
        <v>0</v>
      </c>
      <c r="G50" s="20">
        <f t="shared" si="1"/>
        <v>0</v>
      </c>
    </row>
    <row r="51" spans="1:7" ht="15.75">
      <c r="A51" s="16">
        <v>46099</v>
      </c>
      <c r="B51" s="16">
        <v>46099</v>
      </c>
      <c r="C51" s="17" t="s">
        <v>83</v>
      </c>
      <c r="D51" s="18" t="s">
        <v>84</v>
      </c>
      <c r="E51" s="19">
        <v>124</v>
      </c>
      <c r="F51" s="20">
        <v>528.37</v>
      </c>
      <c r="G51" s="20">
        <f t="shared" si="1"/>
        <v>65517.88</v>
      </c>
    </row>
    <row r="52" spans="1:7" ht="15.75">
      <c r="A52" s="16">
        <v>45372</v>
      </c>
      <c r="B52" s="16">
        <v>45373</v>
      </c>
      <c r="C52" s="17" t="s">
        <v>85</v>
      </c>
      <c r="D52" s="18" t="s">
        <v>86</v>
      </c>
      <c r="E52" s="19">
        <v>140</v>
      </c>
      <c r="F52" s="20">
        <v>0</v>
      </c>
      <c r="G52" s="20">
        <f t="shared" si="1"/>
        <v>0</v>
      </c>
    </row>
    <row r="53" spans="1:7" ht="15.75">
      <c r="A53" s="16">
        <v>46104</v>
      </c>
      <c r="B53" s="16">
        <v>46104</v>
      </c>
      <c r="C53" s="17" t="s">
        <v>87</v>
      </c>
      <c r="D53" s="18" t="s">
        <v>88</v>
      </c>
      <c r="E53" s="19">
        <v>220</v>
      </c>
      <c r="F53" s="20">
        <v>0</v>
      </c>
      <c r="G53" s="20">
        <f t="shared" si="1"/>
        <v>0</v>
      </c>
    </row>
    <row r="54" spans="1:7" ht="15.75">
      <c r="A54" s="16">
        <v>46104</v>
      </c>
      <c r="B54" s="16">
        <v>46104</v>
      </c>
      <c r="C54" s="17" t="s">
        <v>89</v>
      </c>
      <c r="D54" s="18" t="s">
        <v>90</v>
      </c>
      <c r="E54" s="19">
        <v>200</v>
      </c>
      <c r="F54" s="20">
        <v>0</v>
      </c>
      <c r="G54" s="20">
        <f t="shared" si="1"/>
        <v>0</v>
      </c>
    </row>
    <row r="55" spans="1:7" ht="15.75">
      <c r="A55" s="16">
        <v>44445</v>
      </c>
      <c r="B55" s="16">
        <v>44445</v>
      </c>
      <c r="C55" s="17" t="s">
        <v>91</v>
      </c>
      <c r="D55" s="18" t="s">
        <v>92</v>
      </c>
      <c r="E55" s="19">
        <v>45</v>
      </c>
      <c r="F55" s="20">
        <v>12.96</v>
      </c>
      <c r="G55" s="20">
        <f t="shared" si="1"/>
        <v>583.20000000000005</v>
      </c>
    </row>
    <row r="56" spans="1:7" ht="15.75">
      <c r="A56" s="16">
        <v>45628</v>
      </c>
      <c r="B56" s="16">
        <v>45629</v>
      </c>
      <c r="C56" s="17" t="s">
        <v>93</v>
      </c>
      <c r="D56" s="18" t="s">
        <v>94</v>
      </c>
      <c r="E56" s="19">
        <v>255</v>
      </c>
      <c r="F56" s="20">
        <v>0</v>
      </c>
      <c r="G56" s="20">
        <f t="shared" si="1"/>
        <v>0</v>
      </c>
    </row>
    <row r="57" spans="1:7" ht="15.75">
      <c r="A57" s="16">
        <v>46099</v>
      </c>
      <c r="B57" s="16">
        <v>46099</v>
      </c>
      <c r="C57" s="17" t="s">
        <v>95</v>
      </c>
      <c r="D57" s="18" t="s">
        <v>96</v>
      </c>
      <c r="E57" s="19">
        <v>196</v>
      </c>
      <c r="F57" s="20">
        <v>392.43</v>
      </c>
      <c r="G57" s="20">
        <f t="shared" si="1"/>
        <v>76916.28</v>
      </c>
    </row>
    <row r="58" spans="1:7" ht="15.75">
      <c r="A58" s="16">
        <v>44825</v>
      </c>
      <c r="B58" s="16">
        <v>44826</v>
      </c>
      <c r="C58" s="17" t="s">
        <v>97</v>
      </c>
      <c r="D58" s="18" t="s">
        <v>98</v>
      </c>
      <c r="E58" s="19">
        <v>70</v>
      </c>
      <c r="F58" s="20">
        <v>0</v>
      </c>
      <c r="G58" s="20">
        <f t="shared" si="1"/>
        <v>0</v>
      </c>
    </row>
    <row r="59" spans="1:7" ht="15.75">
      <c r="A59" s="16">
        <v>45798</v>
      </c>
      <c r="B59" s="16">
        <v>45799</v>
      </c>
      <c r="C59" s="17" t="s">
        <v>99</v>
      </c>
      <c r="D59" s="18" t="s">
        <v>100</v>
      </c>
      <c r="E59" s="19">
        <v>0</v>
      </c>
      <c r="F59" s="20">
        <v>11.76</v>
      </c>
      <c r="G59" s="20">
        <f t="shared" si="1"/>
        <v>0</v>
      </c>
    </row>
    <row r="60" spans="1:7" ht="15.75">
      <c r="A60" s="16">
        <v>46086</v>
      </c>
      <c r="B60" s="16">
        <v>46087</v>
      </c>
      <c r="C60" s="17" t="s">
        <v>101</v>
      </c>
      <c r="D60" s="18" t="s">
        <v>102</v>
      </c>
      <c r="E60" s="19">
        <v>2000</v>
      </c>
      <c r="F60" s="20">
        <v>0.42</v>
      </c>
      <c r="G60" s="20">
        <f t="shared" si="1"/>
        <v>840</v>
      </c>
    </row>
    <row r="61" spans="1:7" ht="15.75">
      <c r="A61" s="16">
        <v>46072</v>
      </c>
      <c r="B61" s="16">
        <v>46072</v>
      </c>
      <c r="C61" s="17" t="s">
        <v>103</v>
      </c>
      <c r="D61" s="18" t="s">
        <v>104</v>
      </c>
      <c r="E61" s="19">
        <v>174</v>
      </c>
      <c r="F61" s="20">
        <v>406</v>
      </c>
      <c r="G61" s="20">
        <f t="shared" si="1"/>
        <v>70644</v>
      </c>
    </row>
    <row r="62" spans="1:7" ht="15.75">
      <c r="A62" s="16">
        <v>46086</v>
      </c>
      <c r="B62" s="16">
        <v>46087</v>
      </c>
      <c r="C62" s="17" t="s">
        <v>105</v>
      </c>
      <c r="D62" s="18" t="s">
        <v>106</v>
      </c>
      <c r="E62" s="19">
        <v>450</v>
      </c>
      <c r="F62" s="20">
        <v>39.69</v>
      </c>
      <c r="G62" s="20">
        <f t="shared" si="1"/>
        <v>17860.5</v>
      </c>
    </row>
    <row r="63" spans="1:7" ht="15.75">
      <c r="A63" s="16">
        <v>46065</v>
      </c>
      <c r="B63" s="16">
        <v>46065</v>
      </c>
      <c r="C63" s="17" t="s">
        <v>107</v>
      </c>
      <c r="D63" s="18" t="s">
        <v>108</v>
      </c>
      <c r="E63" s="19">
        <v>350</v>
      </c>
      <c r="F63" s="20">
        <v>55</v>
      </c>
      <c r="G63" s="20">
        <f t="shared" si="1"/>
        <v>19250</v>
      </c>
    </row>
    <row r="64" spans="1:7" ht="15.75">
      <c r="A64" s="16">
        <v>46086</v>
      </c>
      <c r="B64" s="16">
        <v>46087</v>
      </c>
      <c r="C64" s="17" t="s">
        <v>109</v>
      </c>
      <c r="D64" s="18" t="s">
        <v>110</v>
      </c>
      <c r="E64" s="19">
        <v>400</v>
      </c>
      <c r="F64" s="20">
        <v>36.08</v>
      </c>
      <c r="G64" s="20">
        <f t="shared" si="1"/>
        <v>14432</v>
      </c>
    </row>
    <row r="65" spans="1:7" ht="15.75">
      <c r="A65" s="16">
        <v>46013</v>
      </c>
      <c r="B65" s="16">
        <v>46013</v>
      </c>
      <c r="C65" s="17" t="s">
        <v>111</v>
      </c>
      <c r="D65" s="18" t="s">
        <v>112</v>
      </c>
      <c r="E65" s="19">
        <v>0</v>
      </c>
      <c r="F65" s="20">
        <v>495</v>
      </c>
      <c r="G65" s="20">
        <f t="shared" si="1"/>
        <v>0</v>
      </c>
    </row>
    <row r="66" spans="1:7" ht="15.75">
      <c r="A66" s="16">
        <v>45907</v>
      </c>
      <c r="B66" s="16">
        <v>45908</v>
      </c>
      <c r="C66" s="17" t="s">
        <v>113</v>
      </c>
      <c r="D66" s="18" t="s">
        <v>114</v>
      </c>
      <c r="E66" s="19">
        <v>150</v>
      </c>
      <c r="F66" s="20">
        <v>27.5</v>
      </c>
      <c r="G66" s="20">
        <f t="shared" si="1"/>
        <v>4125</v>
      </c>
    </row>
    <row r="67" spans="1:7" ht="15.75">
      <c r="A67" s="16">
        <v>46072</v>
      </c>
      <c r="B67" s="16">
        <v>46072</v>
      </c>
      <c r="C67" s="17" t="s">
        <v>115</v>
      </c>
      <c r="D67" s="18" t="s">
        <v>116</v>
      </c>
      <c r="E67" s="19">
        <v>0</v>
      </c>
      <c r="F67" s="20">
        <v>60</v>
      </c>
      <c r="G67" s="20">
        <f t="shared" si="1"/>
        <v>0</v>
      </c>
    </row>
    <row r="68" spans="1:7" ht="15.75">
      <c r="A68" s="16">
        <v>45876</v>
      </c>
      <c r="B68" s="16">
        <v>45879</v>
      </c>
      <c r="C68" s="17" t="s">
        <v>117</v>
      </c>
      <c r="D68" s="18" t="s">
        <v>118</v>
      </c>
      <c r="E68" s="19">
        <v>100</v>
      </c>
      <c r="F68" s="20">
        <v>2.4500000000000002</v>
      </c>
      <c r="G68" s="20">
        <f t="shared" ref="G68" si="3">E68*F68</f>
        <v>245</v>
      </c>
    </row>
    <row r="69" spans="1:7" ht="15.75">
      <c r="A69" s="16">
        <v>45688</v>
      </c>
      <c r="B69" s="16">
        <v>45691</v>
      </c>
      <c r="C69" s="17" t="s">
        <v>119</v>
      </c>
      <c r="D69" s="18" t="s">
        <v>118</v>
      </c>
      <c r="E69" s="19">
        <v>10</v>
      </c>
      <c r="F69" s="20">
        <v>16.2</v>
      </c>
      <c r="G69" s="20">
        <f t="shared" si="1"/>
        <v>162</v>
      </c>
    </row>
    <row r="70" spans="1:7" ht="15.75">
      <c r="A70" s="16">
        <v>45526</v>
      </c>
      <c r="B70" s="16">
        <v>45527</v>
      </c>
      <c r="C70" s="17" t="s">
        <v>120</v>
      </c>
      <c r="D70" s="18" t="s">
        <v>121</v>
      </c>
      <c r="E70" s="19">
        <v>81</v>
      </c>
      <c r="F70" s="20">
        <v>61.42</v>
      </c>
      <c r="G70" s="20">
        <f t="shared" si="1"/>
        <v>4975.0200000000004</v>
      </c>
    </row>
    <row r="71" spans="1:7" ht="15.75">
      <c r="A71" s="16">
        <v>45477</v>
      </c>
      <c r="B71" s="16">
        <v>45112</v>
      </c>
      <c r="C71" s="17" t="s">
        <v>122</v>
      </c>
      <c r="D71" s="18" t="s">
        <v>123</v>
      </c>
      <c r="E71" s="19">
        <v>50</v>
      </c>
      <c r="F71" s="20">
        <v>1.74</v>
      </c>
      <c r="G71" s="20">
        <f t="shared" si="1"/>
        <v>87</v>
      </c>
    </row>
    <row r="72" spans="1:7" ht="15.75">
      <c r="A72" s="16">
        <v>45721</v>
      </c>
      <c r="B72" s="16">
        <v>45723</v>
      </c>
      <c r="C72" s="17" t="s">
        <v>124</v>
      </c>
      <c r="D72" s="18" t="s">
        <v>125</v>
      </c>
      <c r="E72" s="19">
        <v>70</v>
      </c>
      <c r="F72" s="20">
        <v>1.94</v>
      </c>
      <c r="G72" s="20">
        <f t="shared" si="1"/>
        <v>135.80000000000001</v>
      </c>
    </row>
    <row r="73" spans="1:7" ht="15.75">
      <c r="A73" s="16">
        <v>45946</v>
      </c>
      <c r="B73" s="16">
        <v>45947</v>
      </c>
      <c r="C73" s="17" t="s">
        <v>126</v>
      </c>
      <c r="D73" s="18" t="s">
        <v>127</v>
      </c>
      <c r="E73" s="19">
        <v>50</v>
      </c>
      <c r="F73" s="20">
        <v>193.28</v>
      </c>
      <c r="G73" s="20">
        <f t="shared" si="1"/>
        <v>9664</v>
      </c>
    </row>
    <row r="74" spans="1:7" ht="15.75">
      <c r="A74" s="16">
        <v>44719</v>
      </c>
      <c r="B74" s="16">
        <v>44720</v>
      </c>
      <c r="C74" s="17" t="s">
        <v>128</v>
      </c>
      <c r="D74" s="18" t="s">
        <v>129</v>
      </c>
      <c r="E74" s="19">
        <v>0</v>
      </c>
      <c r="F74" s="20">
        <v>0</v>
      </c>
      <c r="G74" s="20">
        <f t="shared" si="1"/>
        <v>0</v>
      </c>
    </row>
    <row r="75" spans="1:7" ht="15.75">
      <c r="A75" s="16">
        <v>45984</v>
      </c>
      <c r="B75" s="16">
        <v>45986</v>
      </c>
      <c r="C75" s="17" t="s">
        <v>130</v>
      </c>
      <c r="D75" s="18" t="s">
        <v>131</v>
      </c>
      <c r="E75" s="19">
        <v>144</v>
      </c>
      <c r="F75" s="20">
        <v>226.9</v>
      </c>
      <c r="G75" s="20">
        <f t="shared" si="1"/>
        <v>32673.599999999999</v>
      </c>
    </row>
    <row r="76" spans="1:7" ht="15.75">
      <c r="A76" s="16">
        <v>45400</v>
      </c>
      <c r="B76" s="16">
        <v>45401</v>
      </c>
      <c r="C76" s="17" t="s">
        <v>132</v>
      </c>
      <c r="D76" s="18" t="s">
        <v>133</v>
      </c>
      <c r="E76" s="19">
        <v>4</v>
      </c>
      <c r="F76" s="20">
        <v>2203.5</v>
      </c>
      <c r="G76" s="20">
        <f t="shared" si="1"/>
        <v>8814</v>
      </c>
    </row>
    <row r="77" spans="1:7" ht="15.75">
      <c r="A77" s="16">
        <v>45779</v>
      </c>
      <c r="B77" s="16">
        <v>45784</v>
      </c>
      <c r="C77" s="17" t="s">
        <v>134</v>
      </c>
      <c r="D77" s="18" t="s">
        <v>135</v>
      </c>
      <c r="E77" s="19">
        <v>57</v>
      </c>
      <c r="F77" s="20">
        <v>40.700000000000003</v>
      </c>
      <c r="G77" s="20">
        <f t="shared" si="1"/>
        <v>2319.9</v>
      </c>
    </row>
    <row r="78" spans="1:7" ht="15.75">
      <c r="A78" s="16">
        <v>45819</v>
      </c>
      <c r="B78" s="16">
        <v>45819</v>
      </c>
      <c r="C78" s="17" t="s">
        <v>136</v>
      </c>
      <c r="D78" s="18" t="s">
        <v>137</v>
      </c>
      <c r="E78" s="19">
        <v>0</v>
      </c>
      <c r="F78" s="20">
        <v>44</v>
      </c>
      <c r="G78" s="20">
        <f t="shared" si="1"/>
        <v>0</v>
      </c>
    </row>
    <row r="79" spans="1:7" ht="15.75">
      <c r="A79" s="16">
        <v>42925</v>
      </c>
      <c r="B79" s="16">
        <v>42926</v>
      </c>
      <c r="C79" s="17" t="s">
        <v>138</v>
      </c>
      <c r="D79" s="18" t="s">
        <v>139</v>
      </c>
      <c r="E79" s="19">
        <v>0</v>
      </c>
      <c r="F79" s="20">
        <v>26.65</v>
      </c>
      <c r="G79" s="20">
        <f t="shared" si="1"/>
        <v>0</v>
      </c>
    </row>
    <row r="80" spans="1:7" ht="15.75">
      <c r="A80" s="16">
        <v>46086</v>
      </c>
      <c r="B80" s="16">
        <v>46087</v>
      </c>
      <c r="C80" s="17" t="s">
        <v>140</v>
      </c>
      <c r="D80" s="18" t="s">
        <v>141</v>
      </c>
      <c r="E80" s="19">
        <v>1990</v>
      </c>
      <c r="F80" s="20">
        <v>22.68</v>
      </c>
      <c r="G80" s="20">
        <f t="shared" si="1"/>
        <v>45133.2</v>
      </c>
    </row>
    <row r="81" spans="1:7" ht="15.75">
      <c r="A81" s="16">
        <v>43780</v>
      </c>
      <c r="B81" s="16">
        <v>43781</v>
      </c>
      <c r="C81" s="17" t="s">
        <v>142</v>
      </c>
      <c r="D81" s="18" t="s">
        <v>143</v>
      </c>
      <c r="E81" s="19">
        <v>0</v>
      </c>
      <c r="F81" s="20">
        <v>46.5</v>
      </c>
      <c r="G81" s="20">
        <f t="shared" si="1"/>
        <v>0</v>
      </c>
    </row>
    <row r="82" spans="1:7" ht="15.75">
      <c r="A82" s="16">
        <v>45943</v>
      </c>
      <c r="B82" s="16">
        <v>45944</v>
      </c>
      <c r="C82" s="17" t="s">
        <v>144</v>
      </c>
      <c r="D82" s="18" t="s">
        <v>145</v>
      </c>
      <c r="E82" s="19">
        <v>0</v>
      </c>
      <c r="F82" s="20">
        <v>3127</v>
      </c>
      <c r="G82" s="20">
        <f t="shared" si="1"/>
        <v>0</v>
      </c>
    </row>
    <row r="83" spans="1:7" ht="15.75">
      <c r="A83" s="16">
        <v>45943</v>
      </c>
      <c r="B83" s="16">
        <v>45944</v>
      </c>
      <c r="C83" s="17" t="s">
        <v>146</v>
      </c>
      <c r="D83" s="18" t="s">
        <v>147</v>
      </c>
      <c r="E83" s="19">
        <v>1</v>
      </c>
      <c r="F83" s="20">
        <v>3127</v>
      </c>
      <c r="G83" s="20">
        <f t="shared" si="1"/>
        <v>3127</v>
      </c>
    </row>
    <row r="84" spans="1:7" ht="15.75">
      <c r="A84" s="16">
        <v>44118</v>
      </c>
      <c r="B84" s="16">
        <v>44119</v>
      </c>
      <c r="C84" s="17" t="s">
        <v>148</v>
      </c>
      <c r="D84" s="18" t="s">
        <v>149</v>
      </c>
      <c r="E84" s="19">
        <v>0</v>
      </c>
      <c r="F84" s="20">
        <v>12.99</v>
      </c>
      <c r="G84" s="20">
        <f t="shared" si="1"/>
        <v>0</v>
      </c>
    </row>
    <row r="85" spans="1:7" ht="15.75">
      <c r="A85" s="16">
        <v>45029</v>
      </c>
      <c r="B85" s="16">
        <v>45030</v>
      </c>
      <c r="C85" s="17" t="s">
        <v>150</v>
      </c>
      <c r="D85" s="18" t="s">
        <v>151</v>
      </c>
      <c r="E85" s="19">
        <v>41</v>
      </c>
      <c r="F85" s="20">
        <v>30</v>
      </c>
      <c r="G85" s="20">
        <f t="shared" si="1"/>
        <v>1230</v>
      </c>
    </row>
    <row r="86" spans="1:7" ht="15.75">
      <c r="A86" s="16">
        <v>45820</v>
      </c>
      <c r="B86" s="16">
        <v>45821</v>
      </c>
      <c r="C86" s="17" t="s">
        <v>152</v>
      </c>
      <c r="D86" s="18" t="s">
        <v>153</v>
      </c>
      <c r="E86" s="19">
        <v>150</v>
      </c>
      <c r="F86" s="20">
        <v>81.05</v>
      </c>
      <c r="G86" s="20">
        <f t="shared" si="1"/>
        <v>12157.5</v>
      </c>
    </row>
    <row r="87" spans="1:7" ht="15.75">
      <c r="A87" s="16">
        <v>45700</v>
      </c>
      <c r="B87" s="16">
        <v>45700</v>
      </c>
      <c r="C87" s="17" t="s">
        <v>154</v>
      </c>
      <c r="D87" s="18" t="s">
        <v>155</v>
      </c>
      <c r="E87" s="19">
        <v>50</v>
      </c>
      <c r="F87" s="20">
        <v>60.45</v>
      </c>
      <c r="G87" s="20">
        <f t="shared" si="1"/>
        <v>3022.5</v>
      </c>
    </row>
    <row r="88" spans="1:7" ht="15.75">
      <c r="A88" s="16">
        <v>45464</v>
      </c>
      <c r="B88" s="16">
        <v>45469</v>
      </c>
      <c r="C88" s="17" t="s">
        <v>156</v>
      </c>
      <c r="D88" s="23" t="s">
        <v>157</v>
      </c>
      <c r="E88" s="19">
        <v>100</v>
      </c>
      <c r="F88" s="20">
        <v>37.75</v>
      </c>
      <c r="G88" s="20">
        <f t="shared" ref="G88:G160" si="4">E88*F88</f>
        <v>3775</v>
      </c>
    </row>
    <row r="89" spans="1:7" ht="15.75">
      <c r="A89" s="16">
        <v>46007</v>
      </c>
      <c r="B89" s="16">
        <v>46007</v>
      </c>
      <c r="C89" s="17" t="s">
        <v>158</v>
      </c>
      <c r="D89" s="23" t="s">
        <v>159</v>
      </c>
      <c r="E89" s="19">
        <v>550</v>
      </c>
      <c r="F89" s="20">
        <v>45</v>
      </c>
      <c r="G89" s="20">
        <f t="shared" si="4"/>
        <v>24750</v>
      </c>
    </row>
    <row r="90" spans="1:7" ht="15.75">
      <c r="A90" s="16">
        <v>46007</v>
      </c>
      <c r="B90" s="16">
        <v>46007</v>
      </c>
      <c r="C90" s="17" t="s">
        <v>160</v>
      </c>
      <c r="D90" s="23" t="s">
        <v>161</v>
      </c>
      <c r="E90" s="19">
        <v>500</v>
      </c>
      <c r="F90" s="20">
        <v>45</v>
      </c>
      <c r="G90" s="20">
        <f t="shared" si="4"/>
        <v>22500</v>
      </c>
    </row>
    <row r="91" spans="1:7" ht="15.75">
      <c r="A91" s="16">
        <v>46068</v>
      </c>
      <c r="B91" s="16">
        <v>46069</v>
      </c>
      <c r="C91" s="17" t="s">
        <v>162</v>
      </c>
      <c r="D91" s="18" t="s">
        <v>163</v>
      </c>
      <c r="E91" s="19">
        <v>150</v>
      </c>
      <c r="F91" s="20">
        <v>52.32</v>
      </c>
      <c r="G91" s="20">
        <f t="shared" si="4"/>
        <v>7848</v>
      </c>
    </row>
    <row r="92" spans="1:7" ht="15.75">
      <c r="A92" s="16">
        <v>45845</v>
      </c>
      <c r="B92" s="16">
        <v>45845</v>
      </c>
      <c r="C92" s="17" t="s">
        <v>164</v>
      </c>
      <c r="D92" s="18" t="s">
        <v>165</v>
      </c>
      <c r="E92" s="19">
        <v>68</v>
      </c>
      <c r="F92" s="20">
        <v>366.85</v>
      </c>
      <c r="G92" s="20">
        <f t="shared" si="4"/>
        <v>24945.8</v>
      </c>
    </row>
    <row r="93" spans="1:7" ht="15.75">
      <c r="A93" s="16">
        <v>46017</v>
      </c>
      <c r="B93" s="16">
        <v>46017</v>
      </c>
      <c r="C93" s="17" t="s">
        <v>166</v>
      </c>
      <c r="D93" s="18" t="s">
        <v>167</v>
      </c>
      <c r="E93" s="19">
        <v>7</v>
      </c>
      <c r="F93" s="20">
        <v>1701.37</v>
      </c>
      <c r="G93" s="20">
        <f t="shared" si="4"/>
        <v>11909.59</v>
      </c>
    </row>
    <row r="94" spans="1:7" ht="15.75">
      <c r="A94" s="16">
        <v>45981</v>
      </c>
      <c r="B94" s="16">
        <v>45982</v>
      </c>
      <c r="C94" s="17" t="s">
        <v>168</v>
      </c>
      <c r="D94" s="18" t="s">
        <v>169</v>
      </c>
      <c r="E94" s="19">
        <v>0</v>
      </c>
      <c r="F94" s="20">
        <v>532.69000000000005</v>
      </c>
      <c r="G94" s="20">
        <f t="shared" si="4"/>
        <v>0</v>
      </c>
    </row>
    <row r="95" spans="1:7" ht="15.75">
      <c r="A95" s="16">
        <v>45720</v>
      </c>
      <c r="B95" s="16">
        <v>45720</v>
      </c>
      <c r="C95" s="17" t="s">
        <v>170</v>
      </c>
      <c r="D95" s="18" t="s">
        <v>171</v>
      </c>
      <c r="E95" s="19">
        <v>0</v>
      </c>
      <c r="F95" s="20">
        <v>5230</v>
      </c>
      <c r="G95" s="20">
        <f t="shared" si="4"/>
        <v>0</v>
      </c>
    </row>
    <row r="96" spans="1:7" ht="15.75">
      <c r="A96" s="16">
        <v>45467</v>
      </c>
      <c r="B96" s="16">
        <v>45468</v>
      </c>
      <c r="C96" s="17" t="s">
        <v>172</v>
      </c>
      <c r="D96" s="18" t="s">
        <v>173</v>
      </c>
      <c r="E96" s="19">
        <v>200</v>
      </c>
      <c r="F96" s="20">
        <v>13.6</v>
      </c>
      <c r="G96" s="20">
        <f t="shared" si="4"/>
        <v>2720</v>
      </c>
    </row>
    <row r="97" spans="1:7" ht="15.75">
      <c r="A97" s="16">
        <v>45981</v>
      </c>
      <c r="B97" s="16">
        <v>45982</v>
      </c>
      <c r="C97" s="17" t="s">
        <v>174</v>
      </c>
      <c r="D97" s="18" t="s">
        <v>175</v>
      </c>
      <c r="E97" s="19">
        <v>70</v>
      </c>
      <c r="F97" s="20">
        <v>0.74</v>
      </c>
      <c r="G97" s="20">
        <f t="shared" si="4"/>
        <v>51.8</v>
      </c>
    </row>
    <row r="98" spans="1:7" ht="15.75">
      <c r="A98" s="16">
        <v>45749</v>
      </c>
      <c r="B98" s="16">
        <v>45750</v>
      </c>
      <c r="C98" s="17" t="s">
        <v>176</v>
      </c>
      <c r="D98" s="18" t="s">
        <v>177</v>
      </c>
      <c r="E98" s="19">
        <v>50</v>
      </c>
      <c r="F98" s="20">
        <v>0.66</v>
      </c>
      <c r="G98" s="20">
        <f t="shared" ref="G98" si="5">E98*F98</f>
        <v>33</v>
      </c>
    </row>
    <row r="99" spans="1:7" ht="15.75">
      <c r="A99" s="16">
        <v>46001</v>
      </c>
      <c r="B99" s="16">
        <v>46003</v>
      </c>
      <c r="C99" s="17" t="s">
        <v>178</v>
      </c>
      <c r="D99" s="18" t="s">
        <v>177</v>
      </c>
      <c r="E99" s="19">
        <v>80</v>
      </c>
      <c r="F99" s="20">
        <v>9.48</v>
      </c>
      <c r="G99" s="20">
        <f t="shared" si="4"/>
        <v>758.4</v>
      </c>
    </row>
    <row r="100" spans="1:7" ht="15.75">
      <c r="A100" s="16">
        <v>45029</v>
      </c>
      <c r="B100" s="16">
        <v>45030</v>
      </c>
      <c r="C100" s="17" t="s">
        <v>179</v>
      </c>
      <c r="D100" s="18" t="s">
        <v>180</v>
      </c>
      <c r="E100" s="19">
        <v>6</v>
      </c>
      <c r="F100" s="20">
        <v>0.64</v>
      </c>
      <c r="G100" s="20">
        <f t="shared" si="4"/>
        <v>3.84</v>
      </c>
    </row>
    <row r="101" spans="1:7" ht="15.75">
      <c r="A101" s="16">
        <v>44521</v>
      </c>
      <c r="B101" s="16">
        <v>44522</v>
      </c>
      <c r="C101" s="17" t="s">
        <v>181</v>
      </c>
      <c r="D101" s="18" t="s">
        <v>182</v>
      </c>
      <c r="E101" s="19">
        <v>9</v>
      </c>
      <c r="F101" s="20">
        <v>0.64</v>
      </c>
      <c r="G101" s="20">
        <f t="shared" si="4"/>
        <v>5.76</v>
      </c>
    </row>
    <row r="102" spans="1:7" ht="15.75">
      <c r="A102" s="16">
        <v>45807</v>
      </c>
      <c r="B102" s="16">
        <v>45807</v>
      </c>
      <c r="C102" s="17" t="s">
        <v>183</v>
      </c>
      <c r="D102" s="18" t="s">
        <v>184</v>
      </c>
      <c r="E102" s="19">
        <v>5</v>
      </c>
      <c r="F102" s="20">
        <v>105</v>
      </c>
      <c r="G102" s="20">
        <f t="shared" si="4"/>
        <v>525</v>
      </c>
    </row>
    <row r="103" spans="1:7" ht="15.75">
      <c r="A103" s="16">
        <v>45589</v>
      </c>
      <c r="B103" s="16">
        <v>45589</v>
      </c>
      <c r="C103" s="17" t="s">
        <v>185</v>
      </c>
      <c r="D103" s="18" t="s">
        <v>186</v>
      </c>
      <c r="E103" s="19">
        <v>0</v>
      </c>
      <c r="F103" s="20">
        <v>105</v>
      </c>
      <c r="G103" s="20">
        <f t="shared" si="4"/>
        <v>0</v>
      </c>
    </row>
    <row r="104" spans="1:7" ht="15.75">
      <c r="A104" s="16">
        <v>45589</v>
      </c>
      <c r="B104" s="16">
        <v>45589</v>
      </c>
      <c r="C104" s="17" t="s">
        <v>187</v>
      </c>
      <c r="D104" s="18" t="s">
        <v>188</v>
      </c>
      <c r="E104" s="19">
        <v>7</v>
      </c>
      <c r="F104" s="20">
        <v>105</v>
      </c>
      <c r="G104" s="20">
        <f t="shared" si="4"/>
        <v>735</v>
      </c>
    </row>
    <row r="105" spans="1:7" ht="15.75">
      <c r="A105" s="16">
        <v>45589</v>
      </c>
      <c r="B105" s="16">
        <v>45589</v>
      </c>
      <c r="C105" s="17" t="s">
        <v>189</v>
      </c>
      <c r="D105" s="18" t="s">
        <v>190</v>
      </c>
      <c r="E105" s="19">
        <v>6</v>
      </c>
      <c r="F105" s="20">
        <v>46.5</v>
      </c>
      <c r="G105" s="20">
        <f t="shared" si="4"/>
        <v>279</v>
      </c>
    </row>
    <row r="106" spans="1:7" ht="15.75">
      <c r="A106" s="16">
        <v>45807</v>
      </c>
      <c r="B106" s="16">
        <v>45807</v>
      </c>
      <c r="C106" s="17" t="s">
        <v>191</v>
      </c>
      <c r="D106" s="18" t="s">
        <v>192</v>
      </c>
      <c r="E106" s="19">
        <v>0</v>
      </c>
      <c r="F106" s="20">
        <v>105</v>
      </c>
      <c r="G106" s="20">
        <f t="shared" si="4"/>
        <v>0</v>
      </c>
    </row>
    <row r="107" spans="1:7" ht="15.75">
      <c r="A107" s="16">
        <v>46001</v>
      </c>
      <c r="B107" s="16">
        <v>46003</v>
      </c>
      <c r="C107" s="17" t="s">
        <v>193</v>
      </c>
      <c r="D107" s="18" t="s">
        <v>194</v>
      </c>
      <c r="E107" s="19">
        <v>350</v>
      </c>
      <c r="F107" s="20">
        <v>22.68</v>
      </c>
      <c r="G107" s="20">
        <f t="shared" si="4"/>
        <v>7938</v>
      </c>
    </row>
    <row r="108" spans="1:7" ht="15.75">
      <c r="A108" s="16">
        <v>45863</v>
      </c>
      <c r="B108" s="16">
        <v>45863</v>
      </c>
      <c r="C108" s="17" t="s">
        <v>195</v>
      </c>
      <c r="D108" s="18" t="s">
        <v>196</v>
      </c>
      <c r="E108" s="19">
        <v>0</v>
      </c>
      <c r="F108" s="20">
        <v>940</v>
      </c>
      <c r="G108" s="20">
        <f t="shared" si="4"/>
        <v>0</v>
      </c>
    </row>
    <row r="109" spans="1:7" ht="15.75">
      <c r="A109" s="16">
        <v>45716</v>
      </c>
      <c r="B109" s="16">
        <v>45719</v>
      </c>
      <c r="C109" s="17" t="s">
        <v>197</v>
      </c>
      <c r="D109" s="18" t="s">
        <v>198</v>
      </c>
      <c r="E109" s="19">
        <v>0</v>
      </c>
      <c r="F109" s="20">
        <v>25</v>
      </c>
      <c r="G109" s="20">
        <f t="shared" si="4"/>
        <v>0</v>
      </c>
    </row>
    <row r="110" spans="1:7" ht="15.75">
      <c r="A110" s="16">
        <v>46001</v>
      </c>
      <c r="B110" s="16">
        <v>46003</v>
      </c>
      <c r="C110" s="17" t="s">
        <v>199</v>
      </c>
      <c r="D110" s="18" t="s">
        <v>200</v>
      </c>
      <c r="E110" s="19">
        <v>260</v>
      </c>
      <c r="F110" s="20">
        <v>13.77</v>
      </c>
      <c r="G110" s="20">
        <f t="shared" si="4"/>
        <v>3580.2</v>
      </c>
    </row>
    <row r="111" spans="1:7" ht="15.75">
      <c r="A111" s="16">
        <v>46002</v>
      </c>
      <c r="B111" s="16">
        <v>46003</v>
      </c>
      <c r="C111" s="17" t="s">
        <v>201</v>
      </c>
      <c r="D111" s="18" t="s">
        <v>202</v>
      </c>
      <c r="E111" s="19">
        <v>250</v>
      </c>
      <c r="F111" s="20">
        <v>190</v>
      </c>
      <c r="G111" s="20">
        <f t="shared" si="4"/>
        <v>47500</v>
      </c>
    </row>
    <row r="112" spans="1:7" ht="15.75">
      <c r="A112" s="16">
        <v>45721</v>
      </c>
      <c r="B112" s="16">
        <v>45723</v>
      </c>
      <c r="C112" s="17" t="s">
        <v>203</v>
      </c>
      <c r="D112" s="18" t="s">
        <v>202</v>
      </c>
      <c r="E112" s="19">
        <v>0</v>
      </c>
      <c r="F112" s="20">
        <v>54.95</v>
      </c>
      <c r="G112" s="20">
        <f t="shared" si="4"/>
        <v>0</v>
      </c>
    </row>
    <row r="113" spans="1:7" ht="15.75">
      <c r="A113" s="16">
        <v>45355</v>
      </c>
      <c r="B113" s="16">
        <v>45355</v>
      </c>
      <c r="C113" s="17" t="s">
        <v>204</v>
      </c>
      <c r="D113" s="18" t="s">
        <v>205</v>
      </c>
      <c r="E113" s="19">
        <v>3</v>
      </c>
      <c r="F113" s="20">
        <v>500</v>
      </c>
      <c r="G113" s="20">
        <f t="shared" si="4"/>
        <v>1500</v>
      </c>
    </row>
    <row r="114" spans="1:7" ht="15.75">
      <c r="A114" s="16">
        <v>45779</v>
      </c>
      <c r="B114" s="16">
        <v>45784</v>
      </c>
      <c r="C114" s="17" t="s">
        <v>206</v>
      </c>
      <c r="D114" s="18" t="s">
        <v>207</v>
      </c>
      <c r="E114" s="19">
        <v>0</v>
      </c>
      <c r="F114" s="20">
        <v>216.41</v>
      </c>
      <c r="G114" s="20">
        <f t="shared" si="4"/>
        <v>0</v>
      </c>
    </row>
    <row r="115" spans="1:7" ht="15.75">
      <c r="A115" s="16">
        <v>46056</v>
      </c>
      <c r="B115" s="16">
        <v>46056</v>
      </c>
      <c r="C115" s="17" t="s">
        <v>208</v>
      </c>
      <c r="D115" s="18" t="s">
        <v>209</v>
      </c>
      <c r="E115" s="19">
        <v>15</v>
      </c>
      <c r="F115" s="20">
        <v>8200</v>
      </c>
      <c r="G115" s="20">
        <f t="shared" si="4"/>
        <v>123000</v>
      </c>
    </row>
    <row r="116" spans="1:7" ht="15.75">
      <c r="A116" s="16">
        <v>45008</v>
      </c>
      <c r="B116" s="16">
        <v>45009</v>
      </c>
      <c r="C116" s="17" t="s">
        <v>210</v>
      </c>
      <c r="D116" s="18" t="s">
        <v>211</v>
      </c>
      <c r="E116" s="19">
        <v>0</v>
      </c>
      <c r="F116" s="20">
        <v>33.700000000000003</v>
      </c>
      <c r="G116" s="20">
        <f t="shared" si="4"/>
        <v>0</v>
      </c>
    </row>
    <row r="117" spans="1:7" ht="15.75">
      <c r="A117" s="16">
        <v>45946</v>
      </c>
      <c r="B117" s="16">
        <v>45946</v>
      </c>
      <c r="C117" s="17" t="s">
        <v>212</v>
      </c>
      <c r="D117" s="18" t="s">
        <v>213</v>
      </c>
      <c r="E117" s="19">
        <v>100</v>
      </c>
      <c r="F117" s="20">
        <v>500</v>
      </c>
      <c r="G117" s="20">
        <f t="shared" si="4"/>
        <v>50000</v>
      </c>
    </row>
    <row r="118" spans="1:7" ht="15.75">
      <c r="A118" s="16">
        <v>45973</v>
      </c>
      <c r="B118" s="16">
        <v>46003</v>
      </c>
      <c r="C118" s="22" t="s">
        <v>214</v>
      </c>
      <c r="D118" s="18" t="s">
        <v>215</v>
      </c>
      <c r="E118" s="19">
        <v>46</v>
      </c>
      <c r="F118" s="20">
        <v>848</v>
      </c>
      <c r="G118" s="20">
        <f t="shared" si="4"/>
        <v>39008</v>
      </c>
    </row>
    <row r="119" spans="1:7" ht="15.75">
      <c r="A119" s="16">
        <v>45705</v>
      </c>
      <c r="B119" s="16">
        <v>45705</v>
      </c>
      <c r="C119" s="17" t="s">
        <v>216</v>
      </c>
      <c r="D119" s="18" t="s">
        <v>217</v>
      </c>
      <c r="E119" s="19">
        <v>0</v>
      </c>
      <c r="F119" s="20">
        <v>60</v>
      </c>
      <c r="G119" s="20">
        <f t="shared" si="4"/>
        <v>0</v>
      </c>
    </row>
    <row r="120" spans="1:7" ht="15.75">
      <c r="A120" s="16">
        <v>46145</v>
      </c>
      <c r="B120" s="16">
        <v>46176</v>
      </c>
      <c r="C120" s="17" t="s">
        <v>218</v>
      </c>
      <c r="D120" s="23" t="s">
        <v>219</v>
      </c>
      <c r="E120" s="19">
        <v>600</v>
      </c>
      <c r="F120" s="20">
        <v>16.78</v>
      </c>
      <c r="G120" s="20">
        <f t="shared" si="4"/>
        <v>10068</v>
      </c>
    </row>
    <row r="121" spans="1:7" ht="15.75">
      <c r="A121" s="16">
        <v>60877</v>
      </c>
      <c r="B121" s="16">
        <v>46267</v>
      </c>
      <c r="C121" s="17" t="s">
        <v>220</v>
      </c>
      <c r="D121" s="23" t="s">
        <v>221</v>
      </c>
      <c r="E121" s="19">
        <v>4</v>
      </c>
      <c r="F121" s="20">
        <v>1770</v>
      </c>
      <c r="G121" s="20">
        <f t="shared" si="4"/>
        <v>7080</v>
      </c>
    </row>
    <row r="122" spans="1:7" ht="15.75">
      <c r="A122" s="16">
        <v>46145</v>
      </c>
      <c r="B122" s="16">
        <v>46176</v>
      </c>
      <c r="C122" s="17" t="s">
        <v>222</v>
      </c>
      <c r="D122" s="18" t="s">
        <v>223</v>
      </c>
      <c r="E122" s="19">
        <v>100</v>
      </c>
      <c r="F122" s="20">
        <v>14.3</v>
      </c>
      <c r="G122" s="20">
        <f t="shared" si="4"/>
        <v>1430</v>
      </c>
    </row>
    <row r="123" spans="1:7" ht="15.75">
      <c r="A123" s="16">
        <v>45716</v>
      </c>
      <c r="B123" s="16">
        <v>45719</v>
      </c>
      <c r="C123" s="17" t="s">
        <v>224</v>
      </c>
      <c r="D123" s="18" t="s">
        <v>225</v>
      </c>
      <c r="E123" s="19">
        <v>0</v>
      </c>
      <c r="F123" s="20">
        <v>150</v>
      </c>
      <c r="G123" s="20">
        <f t="shared" si="4"/>
        <v>0</v>
      </c>
    </row>
    <row r="124" spans="1:7" ht="15.75">
      <c r="A124" s="16">
        <v>46145</v>
      </c>
      <c r="B124" s="16">
        <v>46176</v>
      </c>
      <c r="C124" s="17" t="s">
        <v>226</v>
      </c>
      <c r="D124" s="18" t="s">
        <v>227</v>
      </c>
      <c r="E124" s="19">
        <v>100</v>
      </c>
      <c r="F124" s="20">
        <v>16.5</v>
      </c>
      <c r="G124" s="20">
        <f t="shared" si="4"/>
        <v>1650</v>
      </c>
    </row>
    <row r="125" spans="1:7" ht="15.75">
      <c r="A125" s="16">
        <v>46145</v>
      </c>
      <c r="B125" s="16">
        <v>46176</v>
      </c>
      <c r="C125" s="22" t="s">
        <v>228</v>
      </c>
      <c r="D125" s="18" t="s">
        <v>229</v>
      </c>
      <c r="E125" s="19">
        <v>390</v>
      </c>
      <c r="F125" s="20">
        <v>9.75</v>
      </c>
      <c r="G125" s="20">
        <f t="shared" si="4"/>
        <v>3802.5</v>
      </c>
    </row>
    <row r="126" spans="1:7" ht="15.75">
      <c r="A126" s="16" t="s">
        <v>230</v>
      </c>
      <c r="B126" s="16" t="s">
        <v>230</v>
      </c>
      <c r="C126" s="22" t="s">
        <v>231</v>
      </c>
      <c r="D126" s="18" t="s">
        <v>232</v>
      </c>
      <c r="E126" s="19">
        <v>150</v>
      </c>
      <c r="F126" s="20">
        <v>47</v>
      </c>
      <c r="G126" s="20">
        <f t="shared" si="4"/>
        <v>7050</v>
      </c>
    </row>
    <row r="127" spans="1:7" ht="15.75">
      <c r="A127" s="16">
        <v>44986</v>
      </c>
      <c r="B127" s="16">
        <v>44986</v>
      </c>
      <c r="C127" s="17" t="s">
        <v>233</v>
      </c>
      <c r="D127" s="18" t="s">
        <v>234</v>
      </c>
      <c r="E127" s="19">
        <v>10</v>
      </c>
      <c r="F127" s="20">
        <v>2.31</v>
      </c>
      <c r="G127" s="20">
        <f t="shared" si="4"/>
        <v>23.1</v>
      </c>
    </row>
    <row r="128" spans="1:7" ht="15.75">
      <c r="A128" s="16">
        <v>46009</v>
      </c>
      <c r="B128" s="16">
        <v>46009</v>
      </c>
      <c r="C128" s="17" t="s">
        <v>235</v>
      </c>
      <c r="D128" s="18" t="s">
        <v>236</v>
      </c>
      <c r="E128" s="19">
        <v>1332</v>
      </c>
      <c r="F128" s="20">
        <v>291.66000000000003</v>
      </c>
      <c r="G128" s="20">
        <f t="shared" si="4"/>
        <v>388491.12</v>
      </c>
    </row>
    <row r="129" spans="1:7" ht="15.75">
      <c r="A129" s="16">
        <v>45202</v>
      </c>
      <c r="B129" s="16">
        <v>45203</v>
      </c>
      <c r="C129" s="17" t="s">
        <v>237</v>
      </c>
      <c r="D129" s="18" t="s">
        <v>238</v>
      </c>
      <c r="E129" s="19">
        <v>2</v>
      </c>
      <c r="F129" s="20">
        <v>823.9</v>
      </c>
      <c r="G129" s="20">
        <f t="shared" si="4"/>
        <v>1647.8</v>
      </c>
    </row>
    <row r="130" spans="1:7" ht="15.75">
      <c r="A130" s="16">
        <v>45753</v>
      </c>
      <c r="B130" s="16">
        <v>45783</v>
      </c>
      <c r="C130" s="17" t="s">
        <v>239</v>
      </c>
      <c r="D130" s="18" t="s">
        <v>240</v>
      </c>
      <c r="E130" s="19">
        <v>60</v>
      </c>
      <c r="F130" s="20">
        <v>0.88</v>
      </c>
      <c r="G130" s="20">
        <f t="shared" si="4"/>
        <v>52.8</v>
      </c>
    </row>
    <row r="131" spans="1:7" ht="15.75">
      <c r="A131" s="16">
        <v>46145</v>
      </c>
      <c r="B131" s="16">
        <v>46176</v>
      </c>
      <c r="C131" s="17" t="s">
        <v>241</v>
      </c>
      <c r="D131" s="24" t="s">
        <v>242</v>
      </c>
      <c r="E131" s="19">
        <v>1900</v>
      </c>
      <c r="F131" s="20">
        <v>0.9</v>
      </c>
      <c r="G131" s="20">
        <f t="shared" si="4"/>
        <v>1710</v>
      </c>
    </row>
    <row r="132" spans="1:7" ht="15.75">
      <c r="A132" s="16">
        <v>45691</v>
      </c>
      <c r="B132" s="16">
        <v>45691</v>
      </c>
      <c r="C132" s="17" t="s">
        <v>243</v>
      </c>
      <c r="D132" s="24" t="s">
        <v>242</v>
      </c>
      <c r="E132" s="19">
        <v>0</v>
      </c>
      <c r="F132" s="20">
        <v>0.86</v>
      </c>
      <c r="G132" s="20">
        <f t="shared" si="4"/>
        <v>0</v>
      </c>
    </row>
    <row r="133" spans="1:7" ht="15.75">
      <c r="A133" s="16">
        <v>46008</v>
      </c>
      <c r="B133" s="16">
        <v>46009</v>
      </c>
      <c r="C133" s="17" t="s">
        <v>244</v>
      </c>
      <c r="D133" s="25" t="s">
        <v>245</v>
      </c>
      <c r="E133" s="19">
        <v>6</v>
      </c>
      <c r="F133" s="20">
        <v>780</v>
      </c>
      <c r="G133" s="20">
        <f t="shared" si="4"/>
        <v>4680</v>
      </c>
    </row>
    <row r="134" spans="1:7" ht="15.75">
      <c r="A134" s="16">
        <v>45568</v>
      </c>
      <c r="B134" s="16">
        <v>45569</v>
      </c>
      <c r="C134" s="17" t="s">
        <v>246</v>
      </c>
      <c r="D134" s="25" t="s">
        <v>247</v>
      </c>
      <c r="E134" s="19">
        <v>62</v>
      </c>
      <c r="F134" s="20">
        <v>3.81</v>
      </c>
      <c r="G134" s="20">
        <f t="shared" si="4"/>
        <v>236.22</v>
      </c>
    </row>
    <row r="135" spans="1:7" ht="15.75">
      <c r="A135" s="16">
        <v>45672</v>
      </c>
      <c r="B135" s="16">
        <v>45672</v>
      </c>
      <c r="C135" s="17" t="s">
        <v>248</v>
      </c>
      <c r="D135" s="25" t="s">
        <v>249</v>
      </c>
      <c r="E135" s="19">
        <v>10</v>
      </c>
      <c r="F135" s="20">
        <v>1295</v>
      </c>
      <c r="G135" s="20">
        <f t="shared" si="4"/>
        <v>12950</v>
      </c>
    </row>
    <row r="136" spans="1:7" ht="15.75">
      <c r="A136" s="16">
        <v>46236</v>
      </c>
      <c r="B136" s="16" t="s">
        <v>250</v>
      </c>
      <c r="C136" s="17" t="s">
        <v>251</v>
      </c>
      <c r="D136" s="23" t="s">
        <v>252</v>
      </c>
      <c r="E136" s="19">
        <v>38</v>
      </c>
      <c r="F136" s="20">
        <v>360</v>
      </c>
      <c r="G136" s="20">
        <f t="shared" si="4"/>
        <v>13680</v>
      </c>
    </row>
    <row r="137" spans="1:7" ht="15.75">
      <c r="A137" s="16">
        <v>45540</v>
      </c>
      <c r="B137" s="16">
        <v>45544</v>
      </c>
      <c r="C137" s="17" t="s">
        <v>253</v>
      </c>
      <c r="D137" s="18" t="s">
        <v>254</v>
      </c>
      <c r="E137" s="19">
        <v>38</v>
      </c>
      <c r="F137" s="20">
        <v>6.71</v>
      </c>
      <c r="G137" s="20">
        <f t="shared" si="4"/>
        <v>254.98</v>
      </c>
    </row>
    <row r="138" spans="1:7" ht="15.75">
      <c r="A138" s="16">
        <v>46145</v>
      </c>
      <c r="B138" s="16">
        <v>46176</v>
      </c>
      <c r="C138" s="17" t="s">
        <v>255</v>
      </c>
      <c r="D138" s="18" t="s">
        <v>256</v>
      </c>
      <c r="E138" s="19">
        <v>489</v>
      </c>
      <c r="F138" s="20">
        <v>4.53</v>
      </c>
      <c r="G138" s="20">
        <f t="shared" si="4"/>
        <v>2215.17</v>
      </c>
    </row>
    <row r="139" spans="1:7" ht="15.75">
      <c r="A139" s="16">
        <v>45705</v>
      </c>
      <c r="B139" s="16">
        <v>45705</v>
      </c>
      <c r="C139" s="17" t="s">
        <v>257</v>
      </c>
      <c r="D139" s="18" t="s">
        <v>258</v>
      </c>
      <c r="E139" s="19">
        <v>0</v>
      </c>
      <c r="F139" s="20">
        <v>31</v>
      </c>
      <c r="G139" s="20">
        <f t="shared" si="4"/>
        <v>0</v>
      </c>
    </row>
    <row r="140" spans="1:7" ht="15.75">
      <c r="A140" s="16">
        <v>46145</v>
      </c>
      <c r="B140" s="16">
        <v>46176</v>
      </c>
      <c r="C140" s="17" t="s">
        <v>259</v>
      </c>
      <c r="D140" s="18" t="s">
        <v>260</v>
      </c>
      <c r="E140" s="19">
        <v>425</v>
      </c>
      <c r="F140" s="20">
        <v>4.68</v>
      </c>
      <c r="G140" s="20">
        <f t="shared" si="4"/>
        <v>1989</v>
      </c>
    </row>
    <row r="141" spans="1:7" ht="15.75">
      <c r="A141" s="16">
        <v>45714</v>
      </c>
      <c r="B141" s="16">
        <v>45716</v>
      </c>
      <c r="C141" s="17" t="s">
        <v>261</v>
      </c>
      <c r="D141" s="18" t="s">
        <v>262</v>
      </c>
      <c r="E141" s="19">
        <v>0</v>
      </c>
      <c r="F141" s="20">
        <v>25.3</v>
      </c>
      <c r="G141" s="20">
        <f t="shared" si="4"/>
        <v>0</v>
      </c>
    </row>
    <row r="142" spans="1:7" ht="15.75">
      <c r="A142" s="16">
        <v>46174</v>
      </c>
      <c r="B142" s="16">
        <v>46174</v>
      </c>
      <c r="C142" s="17" t="s">
        <v>263</v>
      </c>
      <c r="D142" s="18" t="s">
        <v>264</v>
      </c>
      <c r="E142" s="19">
        <v>15</v>
      </c>
      <c r="F142" s="20">
        <v>1400</v>
      </c>
      <c r="G142" s="20">
        <f t="shared" si="4"/>
        <v>21000</v>
      </c>
    </row>
    <row r="143" spans="1:7" ht="15.75">
      <c r="A143" s="16">
        <v>46175</v>
      </c>
      <c r="B143" s="16">
        <v>46175</v>
      </c>
      <c r="C143" s="17" t="s">
        <v>265</v>
      </c>
      <c r="D143" s="18" t="s">
        <v>266</v>
      </c>
      <c r="E143" s="19">
        <v>30</v>
      </c>
      <c r="F143" s="20">
        <v>13.6</v>
      </c>
      <c r="G143" s="20">
        <f t="shared" si="4"/>
        <v>408</v>
      </c>
    </row>
    <row r="144" spans="1:7" ht="15.75">
      <c r="A144" s="16">
        <v>46017</v>
      </c>
      <c r="B144" s="16">
        <v>46017</v>
      </c>
      <c r="C144" s="17" t="s">
        <v>267</v>
      </c>
      <c r="D144" s="18" t="s">
        <v>268</v>
      </c>
      <c r="E144" s="19">
        <v>2</v>
      </c>
      <c r="F144" s="20">
        <v>1000</v>
      </c>
      <c r="G144" s="20">
        <f t="shared" si="4"/>
        <v>2000</v>
      </c>
    </row>
    <row r="145" spans="1:7" ht="15.75">
      <c r="A145" s="16">
        <v>45513</v>
      </c>
      <c r="B145" s="16">
        <v>45513</v>
      </c>
      <c r="C145" s="17" t="s">
        <v>269</v>
      </c>
      <c r="D145" s="18" t="s">
        <v>270</v>
      </c>
      <c r="E145" s="19">
        <v>0</v>
      </c>
      <c r="F145" s="20">
        <v>21.89</v>
      </c>
      <c r="G145" s="20">
        <f t="shared" si="4"/>
        <v>0</v>
      </c>
    </row>
    <row r="146" spans="1:7" ht="15.75">
      <c r="A146" s="16">
        <v>44587</v>
      </c>
      <c r="B146" s="16">
        <v>44588</v>
      </c>
      <c r="C146" s="17" t="s">
        <v>271</v>
      </c>
      <c r="D146" s="18" t="s">
        <v>272</v>
      </c>
      <c r="E146" s="19">
        <v>0</v>
      </c>
      <c r="F146" s="20">
        <v>0</v>
      </c>
      <c r="G146" s="20">
        <f t="shared" si="4"/>
        <v>0</v>
      </c>
    </row>
    <row r="147" spans="1:7" ht="15.75">
      <c r="A147" s="16">
        <v>45819</v>
      </c>
      <c r="B147" s="16" t="s">
        <v>273</v>
      </c>
      <c r="C147" s="17" t="s">
        <v>274</v>
      </c>
      <c r="D147" s="18" t="s">
        <v>275</v>
      </c>
      <c r="E147" s="19">
        <v>0</v>
      </c>
      <c r="F147" s="20">
        <v>15</v>
      </c>
      <c r="G147" s="20">
        <f t="shared" si="4"/>
        <v>0</v>
      </c>
    </row>
    <row r="148" spans="1:7" ht="15.75">
      <c r="A148" s="16">
        <v>46001</v>
      </c>
      <c r="B148" s="16">
        <v>46003</v>
      </c>
      <c r="C148" s="17" t="s">
        <v>276</v>
      </c>
      <c r="D148" s="18" t="s">
        <v>275</v>
      </c>
      <c r="E148" s="19">
        <v>250</v>
      </c>
      <c r="F148" s="20">
        <v>1.95</v>
      </c>
      <c r="G148" s="20">
        <f t="shared" si="4"/>
        <v>487.5</v>
      </c>
    </row>
    <row r="149" spans="1:7" ht="15.75">
      <c r="A149" s="16">
        <v>45568</v>
      </c>
      <c r="B149" s="16">
        <v>45569</v>
      </c>
      <c r="C149" s="17" t="s">
        <v>277</v>
      </c>
      <c r="D149" s="18" t="s">
        <v>278</v>
      </c>
      <c r="E149" s="19">
        <v>80</v>
      </c>
      <c r="F149" s="20">
        <v>0.45</v>
      </c>
      <c r="G149" s="20">
        <f t="shared" si="4"/>
        <v>36</v>
      </c>
    </row>
    <row r="150" spans="1:7" ht="15.75">
      <c r="A150" s="16">
        <v>45819</v>
      </c>
      <c r="B150" s="16">
        <v>45819</v>
      </c>
      <c r="C150" s="17" t="s">
        <v>279</v>
      </c>
      <c r="D150" s="18" t="s">
        <v>280</v>
      </c>
      <c r="E150" s="19">
        <v>44</v>
      </c>
      <c r="F150" s="20">
        <v>320</v>
      </c>
      <c r="G150" s="20">
        <f t="shared" si="4"/>
        <v>14080</v>
      </c>
    </row>
    <row r="151" spans="1:7" ht="15.75">
      <c r="A151" s="16">
        <v>46008</v>
      </c>
      <c r="B151" s="16">
        <v>46009</v>
      </c>
      <c r="C151" s="17" t="s">
        <v>281</v>
      </c>
      <c r="D151" s="18" t="s">
        <v>282</v>
      </c>
      <c r="E151" s="19">
        <v>9</v>
      </c>
      <c r="F151" s="20">
        <v>1500</v>
      </c>
      <c r="G151" s="20">
        <f t="shared" si="4"/>
        <v>13500</v>
      </c>
    </row>
    <row r="152" spans="1:7" ht="15.75">
      <c r="A152" s="16">
        <v>46144</v>
      </c>
      <c r="B152" s="16">
        <v>46175</v>
      </c>
      <c r="C152" s="17" t="s">
        <v>283</v>
      </c>
      <c r="D152" s="18" t="s">
        <v>284</v>
      </c>
      <c r="E152" s="19">
        <v>0</v>
      </c>
      <c r="F152" s="20">
        <v>103.4</v>
      </c>
      <c r="G152" s="20">
        <f t="shared" si="4"/>
        <v>0</v>
      </c>
    </row>
    <row r="153" spans="1:7" ht="15.75">
      <c r="A153" s="16">
        <v>45905</v>
      </c>
      <c r="B153" s="16">
        <v>45908</v>
      </c>
      <c r="C153" s="17" t="s">
        <v>285</v>
      </c>
      <c r="D153" s="18" t="s">
        <v>286</v>
      </c>
      <c r="E153" s="19">
        <v>25</v>
      </c>
      <c r="F153" s="20">
        <v>108.25</v>
      </c>
      <c r="G153" s="20">
        <f t="shared" si="4"/>
        <v>2706.25</v>
      </c>
    </row>
    <row r="154" spans="1:7" ht="15.75">
      <c r="A154" s="16">
        <v>45526</v>
      </c>
      <c r="B154" s="16">
        <v>45527</v>
      </c>
      <c r="C154" s="17" t="s">
        <v>287</v>
      </c>
      <c r="D154" s="18" t="s">
        <v>288</v>
      </c>
      <c r="E154" s="19">
        <v>0</v>
      </c>
      <c r="F154" s="20">
        <v>565.95000000000005</v>
      </c>
      <c r="G154" s="20">
        <f t="shared" si="4"/>
        <v>0</v>
      </c>
    </row>
    <row r="155" spans="1:7" ht="15.75">
      <c r="A155" s="16">
        <v>45666</v>
      </c>
      <c r="B155" s="16">
        <v>45671</v>
      </c>
      <c r="C155" s="17" t="s">
        <v>289</v>
      </c>
      <c r="D155" s="18" t="s">
        <v>290</v>
      </c>
      <c r="E155" s="19">
        <v>160</v>
      </c>
      <c r="F155" s="20">
        <v>26.4</v>
      </c>
      <c r="G155" s="20">
        <f t="shared" si="4"/>
        <v>4224</v>
      </c>
    </row>
    <row r="156" spans="1:7" ht="15.75">
      <c r="A156" s="16">
        <v>45779</v>
      </c>
      <c r="B156" s="16">
        <v>45784</v>
      </c>
      <c r="C156" s="17" t="s">
        <v>291</v>
      </c>
      <c r="D156" s="18" t="s">
        <v>292</v>
      </c>
      <c r="E156" s="19">
        <v>0</v>
      </c>
      <c r="F156" s="20">
        <v>26.44</v>
      </c>
      <c r="G156" s="20">
        <f t="shared" si="4"/>
        <v>0</v>
      </c>
    </row>
    <row r="157" spans="1:7" ht="15.75">
      <c r="A157" s="16">
        <v>45905</v>
      </c>
      <c r="B157" s="16">
        <v>45908</v>
      </c>
      <c r="C157" s="17" t="s">
        <v>293</v>
      </c>
      <c r="D157" s="18" t="s">
        <v>292</v>
      </c>
      <c r="E157" s="19">
        <v>1170</v>
      </c>
      <c r="F157" s="20">
        <v>97.5</v>
      </c>
      <c r="G157" s="20">
        <f t="shared" si="4"/>
        <v>114075</v>
      </c>
    </row>
    <row r="158" spans="1:7" ht="15.75">
      <c r="A158" s="16" t="s">
        <v>294</v>
      </c>
      <c r="B158" s="16" t="s">
        <v>295</v>
      </c>
      <c r="C158" s="17" t="s">
        <v>296</v>
      </c>
      <c r="D158" s="18" t="s">
        <v>297</v>
      </c>
      <c r="E158" s="19">
        <v>60</v>
      </c>
      <c r="F158" s="20">
        <v>520</v>
      </c>
      <c r="G158" s="20">
        <f t="shared" si="4"/>
        <v>31200</v>
      </c>
    </row>
    <row r="159" spans="1:7" ht="15.75">
      <c r="A159" s="16">
        <v>45692</v>
      </c>
      <c r="B159" s="16">
        <v>45695</v>
      </c>
      <c r="C159" s="17" t="s">
        <v>298</v>
      </c>
      <c r="D159" s="18" t="s">
        <v>299</v>
      </c>
      <c r="E159" s="19">
        <v>5</v>
      </c>
      <c r="F159" s="20">
        <v>130.16999999999999</v>
      </c>
      <c r="G159" s="20">
        <f t="shared" si="4"/>
        <v>650.85</v>
      </c>
    </row>
    <row r="160" spans="1:7" ht="15.75">
      <c r="A160" s="16">
        <v>45377</v>
      </c>
      <c r="B160" s="16">
        <v>45378</v>
      </c>
      <c r="C160" s="17" t="s">
        <v>300</v>
      </c>
      <c r="D160" s="18" t="s">
        <v>301</v>
      </c>
      <c r="E160" s="19">
        <v>150</v>
      </c>
      <c r="F160" s="20">
        <v>197.36</v>
      </c>
      <c r="G160" s="20">
        <f t="shared" si="4"/>
        <v>29604</v>
      </c>
    </row>
    <row r="161" spans="1:7" ht="15.75">
      <c r="A161" s="16">
        <v>45845</v>
      </c>
      <c r="B161" s="16">
        <v>45846</v>
      </c>
      <c r="C161" s="17" t="s">
        <v>302</v>
      </c>
      <c r="D161" s="18" t="s">
        <v>303</v>
      </c>
      <c r="E161" s="19">
        <v>270</v>
      </c>
      <c r="F161" s="20">
        <v>6.05</v>
      </c>
      <c r="G161" s="20">
        <f t="shared" ref="G161:G230" si="6">E161*F161</f>
        <v>1633.5</v>
      </c>
    </row>
    <row r="162" spans="1:7" ht="15.75">
      <c r="A162" s="16">
        <v>46001</v>
      </c>
      <c r="B162" s="16" t="s">
        <v>304</v>
      </c>
      <c r="C162" s="17" t="s">
        <v>305</v>
      </c>
      <c r="D162" s="18" t="s">
        <v>306</v>
      </c>
      <c r="E162" s="19">
        <v>50</v>
      </c>
      <c r="F162" s="20">
        <v>26.38</v>
      </c>
      <c r="G162" s="20">
        <f t="shared" ref="G162" si="7">E162*F162</f>
        <v>1319</v>
      </c>
    </row>
    <row r="163" spans="1:7" ht="15.75">
      <c r="A163" s="16">
        <v>46001</v>
      </c>
      <c r="B163" s="16">
        <v>46003</v>
      </c>
      <c r="C163" s="17" t="s">
        <v>307</v>
      </c>
      <c r="D163" s="18" t="s">
        <v>308</v>
      </c>
      <c r="E163" s="19">
        <v>160</v>
      </c>
      <c r="F163" s="20">
        <v>59.37</v>
      </c>
      <c r="G163" s="20">
        <f t="shared" si="6"/>
        <v>9499.2000000000007</v>
      </c>
    </row>
    <row r="164" spans="1:7" ht="15.75">
      <c r="A164" s="16">
        <v>45540</v>
      </c>
      <c r="B164" s="16">
        <v>45544</v>
      </c>
      <c r="C164" s="17" t="s">
        <v>309</v>
      </c>
      <c r="D164" s="18" t="s">
        <v>310</v>
      </c>
      <c r="E164" s="19">
        <v>47</v>
      </c>
      <c r="F164" s="20">
        <v>20.9</v>
      </c>
      <c r="G164" s="20">
        <f t="shared" si="6"/>
        <v>982.3</v>
      </c>
    </row>
    <row r="165" spans="1:7" ht="15.75">
      <c r="A165" s="16">
        <v>46145</v>
      </c>
      <c r="B165" s="16">
        <v>46176</v>
      </c>
      <c r="C165" s="17" t="s">
        <v>311</v>
      </c>
      <c r="D165" s="18" t="s">
        <v>312</v>
      </c>
      <c r="E165" s="19">
        <v>199</v>
      </c>
      <c r="F165" s="20">
        <v>13.2</v>
      </c>
      <c r="G165" s="20">
        <f t="shared" si="6"/>
        <v>2626.8</v>
      </c>
    </row>
    <row r="166" spans="1:7" ht="15.75">
      <c r="A166" s="16">
        <v>46003</v>
      </c>
      <c r="B166" s="16">
        <v>46003</v>
      </c>
      <c r="C166" s="17" t="s">
        <v>313</v>
      </c>
      <c r="D166" s="18" t="s">
        <v>314</v>
      </c>
      <c r="E166" s="19">
        <v>9</v>
      </c>
      <c r="F166" s="20">
        <v>1682</v>
      </c>
      <c r="G166" s="20">
        <f t="shared" ref="G166" si="8">E166*F166</f>
        <v>15138</v>
      </c>
    </row>
    <row r="167" spans="1:7" ht="15.75">
      <c r="A167" s="16">
        <v>45601</v>
      </c>
      <c r="B167" s="16">
        <v>45603</v>
      </c>
      <c r="C167" s="17" t="s">
        <v>315</v>
      </c>
      <c r="D167" s="18" t="s">
        <v>314</v>
      </c>
      <c r="E167" s="19">
        <v>0</v>
      </c>
      <c r="F167" s="20">
        <v>682</v>
      </c>
      <c r="G167" s="20">
        <f t="shared" si="6"/>
        <v>0</v>
      </c>
    </row>
    <row r="168" spans="1:7" ht="15.75">
      <c r="A168" s="16">
        <v>45862</v>
      </c>
      <c r="B168" s="16">
        <v>45863</v>
      </c>
      <c r="C168" s="17" t="s">
        <v>316</v>
      </c>
      <c r="D168" s="18" t="s">
        <v>317</v>
      </c>
      <c r="E168" s="19">
        <v>10</v>
      </c>
      <c r="F168" s="20">
        <v>345</v>
      </c>
      <c r="G168" s="20">
        <f t="shared" si="6"/>
        <v>3450</v>
      </c>
    </row>
    <row r="169" spans="1:7" ht="15.75">
      <c r="A169" s="16">
        <v>45623</v>
      </c>
      <c r="B169" s="16">
        <v>45625</v>
      </c>
      <c r="C169" s="17" t="s">
        <v>318</v>
      </c>
      <c r="D169" s="18" t="s">
        <v>319</v>
      </c>
      <c r="E169" s="19">
        <v>0</v>
      </c>
      <c r="F169" s="20">
        <v>386</v>
      </c>
      <c r="G169" s="20">
        <f t="shared" si="6"/>
        <v>0</v>
      </c>
    </row>
    <row r="170" spans="1:7" ht="15.75">
      <c r="A170" s="16">
        <v>46175</v>
      </c>
      <c r="B170" s="16">
        <v>46175</v>
      </c>
      <c r="C170" s="17" t="s">
        <v>320</v>
      </c>
      <c r="D170" s="18" t="s">
        <v>321</v>
      </c>
      <c r="E170" s="19">
        <v>17</v>
      </c>
      <c r="F170" s="20">
        <v>212.5</v>
      </c>
      <c r="G170" s="20">
        <f t="shared" si="6"/>
        <v>3612.5</v>
      </c>
    </row>
    <row r="171" spans="1:7" ht="15.75">
      <c r="A171" s="16">
        <v>46328</v>
      </c>
      <c r="B171" s="16">
        <v>46358</v>
      </c>
      <c r="C171" s="17" t="s">
        <v>322</v>
      </c>
      <c r="D171" s="18" t="s">
        <v>323</v>
      </c>
      <c r="E171" s="19">
        <v>6</v>
      </c>
      <c r="F171" s="20">
        <v>1950</v>
      </c>
      <c r="G171" s="20">
        <f t="shared" si="6"/>
        <v>11700</v>
      </c>
    </row>
    <row r="172" spans="1:7" ht="15.75">
      <c r="A172" s="16">
        <v>45617</v>
      </c>
      <c r="B172" s="16">
        <v>45621</v>
      </c>
      <c r="C172" s="17" t="s">
        <v>324</v>
      </c>
      <c r="D172" s="18" t="s">
        <v>325</v>
      </c>
      <c r="E172" s="19">
        <v>0</v>
      </c>
      <c r="F172" s="20">
        <v>8</v>
      </c>
      <c r="G172" s="20">
        <f t="shared" si="6"/>
        <v>0</v>
      </c>
    </row>
    <row r="173" spans="1:7" ht="15.75">
      <c r="A173" s="16">
        <v>45973</v>
      </c>
      <c r="B173" s="16">
        <v>46003</v>
      </c>
      <c r="C173" s="17" t="s">
        <v>326</v>
      </c>
      <c r="D173" s="18" t="s">
        <v>327</v>
      </c>
      <c r="E173" s="19">
        <v>96</v>
      </c>
      <c r="F173" s="20">
        <v>2.75</v>
      </c>
      <c r="G173" s="20">
        <f t="shared" si="6"/>
        <v>264</v>
      </c>
    </row>
    <row r="174" spans="1:7" ht="15.75">
      <c r="A174" s="16">
        <v>45004</v>
      </c>
      <c r="B174" s="16">
        <v>45004</v>
      </c>
      <c r="C174" s="17" t="s">
        <v>328</v>
      </c>
      <c r="D174" s="18" t="s">
        <v>329</v>
      </c>
      <c r="E174" s="19">
        <v>0</v>
      </c>
      <c r="F174" s="20">
        <v>194.93</v>
      </c>
      <c r="G174" s="20">
        <f t="shared" si="6"/>
        <v>0</v>
      </c>
    </row>
    <row r="175" spans="1:7" ht="15.75">
      <c r="A175" s="16">
        <v>45845</v>
      </c>
      <c r="B175" s="16">
        <v>45846</v>
      </c>
      <c r="C175" s="17" t="s">
        <v>330</v>
      </c>
      <c r="D175" s="18" t="s">
        <v>331</v>
      </c>
      <c r="E175" s="19">
        <v>32</v>
      </c>
      <c r="F175" s="20">
        <v>30.64</v>
      </c>
      <c r="G175" s="20">
        <f t="shared" si="6"/>
        <v>980.48</v>
      </c>
    </row>
    <row r="176" spans="1:7" ht="15.75">
      <c r="A176" s="16">
        <v>46145</v>
      </c>
      <c r="B176" s="16">
        <v>46176</v>
      </c>
      <c r="C176" s="17" t="s">
        <v>332</v>
      </c>
      <c r="D176" s="18" t="s">
        <v>333</v>
      </c>
      <c r="E176" s="19">
        <v>39</v>
      </c>
      <c r="F176" s="20">
        <v>463.76</v>
      </c>
      <c r="G176" s="20">
        <f t="shared" si="6"/>
        <v>18086.64</v>
      </c>
    </row>
    <row r="177" spans="1:7" ht="15.75">
      <c r="A177" s="16" t="s">
        <v>294</v>
      </c>
      <c r="B177" s="16" t="s">
        <v>294</v>
      </c>
      <c r="C177" s="17" t="s">
        <v>334</v>
      </c>
      <c r="D177" s="18" t="s">
        <v>335</v>
      </c>
      <c r="E177" s="19">
        <v>61</v>
      </c>
      <c r="F177" s="20">
        <v>875</v>
      </c>
      <c r="G177" s="20">
        <f t="shared" si="6"/>
        <v>53375</v>
      </c>
    </row>
    <row r="178" spans="1:7" ht="15.75">
      <c r="A178" s="16" t="s">
        <v>230</v>
      </c>
      <c r="B178" s="16" t="s">
        <v>230</v>
      </c>
      <c r="C178" s="17" t="s">
        <v>336</v>
      </c>
      <c r="D178" s="18" t="s">
        <v>337</v>
      </c>
      <c r="E178" s="19">
        <v>3</v>
      </c>
      <c r="F178" s="20">
        <v>1100</v>
      </c>
      <c r="G178" s="20">
        <f t="shared" si="6"/>
        <v>3300</v>
      </c>
    </row>
    <row r="179" spans="1:7" ht="15.75">
      <c r="A179" s="16">
        <v>45845</v>
      </c>
      <c r="B179" s="16">
        <v>45876</v>
      </c>
      <c r="C179" s="17" t="s">
        <v>338</v>
      </c>
      <c r="D179" s="18" t="s">
        <v>339</v>
      </c>
      <c r="E179" s="19">
        <v>240</v>
      </c>
      <c r="F179" s="20">
        <v>28.82</v>
      </c>
      <c r="G179" s="20">
        <f t="shared" si="6"/>
        <v>6916.8</v>
      </c>
    </row>
    <row r="180" spans="1:7" ht="15.75">
      <c r="A180" s="16">
        <v>45588</v>
      </c>
      <c r="B180" s="16">
        <v>45589</v>
      </c>
      <c r="C180" s="17" t="s">
        <v>340</v>
      </c>
      <c r="D180" s="18" t="s">
        <v>339</v>
      </c>
      <c r="E180" s="19">
        <v>0</v>
      </c>
      <c r="F180" s="20">
        <v>90</v>
      </c>
      <c r="G180" s="20">
        <f t="shared" si="6"/>
        <v>0</v>
      </c>
    </row>
    <row r="181" spans="1:7" ht="15.75">
      <c r="A181" s="16">
        <v>46235</v>
      </c>
      <c r="B181" s="16">
        <v>46266</v>
      </c>
      <c r="C181" s="17" t="s">
        <v>341</v>
      </c>
      <c r="D181" s="18" t="s">
        <v>342</v>
      </c>
      <c r="E181" s="19">
        <v>500</v>
      </c>
      <c r="F181" s="20">
        <v>0.55000000000000004</v>
      </c>
      <c r="G181" s="20">
        <f t="shared" si="6"/>
        <v>275</v>
      </c>
    </row>
    <row r="182" spans="1:7" ht="15.75">
      <c r="A182" s="16">
        <v>45819</v>
      </c>
      <c r="B182" s="16">
        <v>45819</v>
      </c>
      <c r="C182" s="17" t="s">
        <v>343</v>
      </c>
      <c r="D182" s="18" t="s">
        <v>344</v>
      </c>
      <c r="E182" s="19">
        <v>0</v>
      </c>
      <c r="F182" s="20">
        <v>1.69</v>
      </c>
      <c r="G182" s="20">
        <f t="shared" si="6"/>
        <v>0</v>
      </c>
    </row>
    <row r="183" spans="1:7" ht="15.75">
      <c r="A183" s="16">
        <v>46145</v>
      </c>
      <c r="B183" s="16">
        <v>46176</v>
      </c>
      <c r="C183" s="17" t="s">
        <v>345</v>
      </c>
      <c r="D183" s="18" t="s">
        <v>346</v>
      </c>
      <c r="E183" s="19">
        <v>50</v>
      </c>
      <c r="F183" s="20">
        <v>9.1199999999999992</v>
      </c>
      <c r="G183" s="20">
        <f t="shared" si="6"/>
        <v>456</v>
      </c>
    </row>
    <row r="184" spans="1:7" ht="15.75">
      <c r="A184" s="16">
        <v>44540</v>
      </c>
      <c r="B184" s="16">
        <v>44540</v>
      </c>
      <c r="C184" s="17" t="s">
        <v>347</v>
      </c>
      <c r="D184" s="18" t="s">
        <v>348</v>
      </c>
      <c r="E184" s="19">
        <v>0</v>
      </c>
      <c r="F184" s="20">
        <v>0</v>
      </c>
      <c r="G184" s="20">
        <f t="shared" si="6"/>
        <v>0</v>
      </c>
    </row>
    <row r="185" spans="1:7" ht="15.75">
      <c r="A185" s="16">
        <v>44758</v>
      </c>
      <c r="B185" s="16">
        <v>44759</v>
      </c>
      <c r="C185" s="17" t="s">
        <v>349</v>
      </c>
      <c r="D185" s="18" t="s">
        <v>350</v>
      </c>
      <c r="E185" s="19">
        <v>0</v>
      </c>
      <c r="F185" s="20">
        <v>31.5</v>
      </c>
      <c r="G185" s="20">
        <f t="shared" si="6"/>
        <v>0</v>
      </c>
    </row>
    <row r="186" spans="1:7" ht="15.75">
      <c r="A186" s="16">
        <v>45779</v>
      </c>
      <c r="B186" s="16">
        <v>45784</v>
      </c>
      <c r="C186" s="17" t="s">
        <v>351</v>
      </c>
      <c r="D186" s="18" t="s">
        <v>352</v>
      </c>
      <c r="E186" s="19">
        <v>106</v>
      </c>
      <c r="F186" s="20">
        <v>8.73</v>
      </c>
      <c r="G186" s="20">
        <f t="shared" si="6"/>
        <v>925.38</v>
      </c>
    </row>
    <row r="187" spans="1:7" ht="15.75">
      <c r="A187" s="16">
        <v>46145</v>
      </c>
      <c r="B187" s="16">
        <v>46176</v>
      </c>
      <c r="C187" s="17" t="s">
        <v>353</v>
      </c>
      <c r="D187" s="18" t="s">
        <v>354</v>
      </c>
      <c r="E187" s="19">
        <v>16050</v>
      </c>
      <c r="F187" s="20">
        <v>2.71</v>
      </c>
      <c r="G187" s="20">
        <f t="shared" si="6"/>
        <v>43495.5</v>
      </c>
    </row>
    <row r="188" spans="1:7" ht="15.75">
      <c r="A188" s="16">
        <v>45905</v>
      </c>
      <c r="B188" s="16">
        <v>45908</v>
      </c>
      <c r="C188" s="17" t="s">
        <v>355</v>
      </c>
      <c r="D188" s="18" t="s">
        <v>356</v>
      </c>
      <c r="E188" s="19">
        <v>3000</v>
      </c>
      <c r="F188" s="20">
        <v>2.71</v>
      </c>
      <c r="G188" s="20">
        <f t="shared" si="6"/>
        <v>8130</v>
      </c>
    </row>
    <row r="189" spans="1:7" ht="15.75">
      <c r="A189" s="16">
        <v>46267</v>
      </c>
      <c r="B189" s="16">
        <v>46297</v>
      </c>
      <c r="C189" s="17" t="s">
        <v>357</v>
      </c>
      <c r="D189" s="18" t="s">
        <v>358</v>
      </c>
      <c r="E189" s="19">
        <v>8400</v>
      </c>
      <c r="F189" s="20">
        <v>3.6</v>
      </c>
      <c r="G189" s="20">
        <f t="shared" si="6"/>
        <v>30240</v>
      </c>
    </row>
    <row r="190" spans="1:7" ht="15.75">
      <c r="A190" s="16">
        <v>46008</v>
      </c>
      <c r="B190" s="16">
        <v>46009</v>
      </c>
      <c r="C190" s="17" t="s">
        <v>359</v>
      </c>
      <c r="D190" s="18" t="s">
        <v>360</v>
      </c>
      <c r="E190" s="19">
        <v>1050</v>
      </c>
      <c r="F190" s="20">
        <v>9.1999999999999993</v>
      </c>
      <c r="G190" s="20">
        <f t="shared" si="6"/>
        <v>9660</v>
      </c>
    </row>
    <row r="191" spans="1:7" ht="15.75">
      <c r="A191" s="16">
        <v>45050</v>
      </c>
      <c r="B191" s="16">
        <v>45050</v>
      </c>
      <c r="C191" s="17" t="s">
        <v>361</v>
      </c>
      <c r="D191" s="18" t="s">
        <v>362</v>
      </c>
      <c r="E191" s="19">
        <v>0</v>
      </c>
      <c r="F191" s="20">
        <v>0</v>
      </c>
      <c r="G191" s="20">
        <f t="shared" si="6"/>
        <v>0</v>
      </c>
    </row>
    <row r="192" spans="1:7" ht="15.75">
      <c r="A192" s="16">
        <v>46056</v>
      </c>
      <c r="B192" s="16">
        <v>46056</v>
      </c>
      <c r="C192" s="17" t="s">
        <v>363</v>
      </c>
      <c r="D192" s="18" t="s">
        <v>364</v>
      </c>
      <c r="E192" s="19">
        <v>4500</v>
      </c>
      <c r="F192" s="20">
        <v>3.4</v>
      </c>
      <c r="G192" s="20">
        <f t="shared" si="6"/>
        <v>15300</v>
      </c>
    </row>
    <row r="193" spans="1:7" ht="15.75">
      <c r="A193" s="16">
        <v>45623</v>
      </c>
      <c r="B193" s="16">
        <v>45629</v>
      </c>
      <c r="C193" s="17" t="s">
        <v>365</v>
      </c>
      <c r="D193" s="18" t="s">
        <v>366</v>
      </c>
      <c r="E193" s="19">
        <v>0</v>
      </c>
      <c r="F193" s="20">
        <v>1150</v>
      </c>
      <c r="G193" s="20">
        <f t="shared" si="6"/>
        <v>0</v>
      </c>
    </row>
    <row r="194" spans="1:7" ht="15.75">
      <c r="A194" s="16">
        <v>45687</v>
      </c>
      <c r="B194" s="16">
        <v>45687</v>
      </c>
      <c r="C194" s="17" t="s">
        <v>367</v>
      </c>
      <c r="D194" s="18" t="s">
        <v>368</v>
      </c>
      <c r="E194" s="19">
        <v>1100</v>
      </c>
      <c r="F194" s="20">
        <v>15.3</v>
      </c>
      <c r="G194" s="20">
        <f t="shared" si="6"/>
        <v>16830</v>
      </c>
    </row>
    <row r="195" spans="1:7" ht="15.75">
      <c r="A195" s="16" t="s">
        <v>230</v>
      </c>
      <c r="B195" s="16" t="s">
        <v>230</v>
      </c>
      <c r="C195" s="17" t="s">
        <v>369</v>
      </c>
      <c r="D195" s="18" t="s">
        <v>370</v>
      </c>
      <c r="E195" s="19">
        <v>1850</v>
      </c>
      <c r="F195" s="20">
        <v>42</v>
      </c>
      <c r="G195" s="20">
        <f t="shared" si="6"/>
        <v>77700</v>
      </c>
    </row>
    <row r="196" spans="1:7" ht="15.75">
      <c r="A196" s="16">
        <v>45986</v>
      </c>
      <c r="B196" s="16">
        <v>45986</v>
      </c>
      <c r="C196" s="17" t="s">
        <v>371</v>
      </c>
      <c r="D196" s="18" t="s">
        <v>372</v>
      </c>
      <c r="E196" s="19">
        <v>20</v>
      </c>
      <c r="F196" s="20">
        <v>450</v>
      </c>
      <c r="G196" s="20">
        <f t="shared" si="6"/>
        <v>9000</v>
      </c>
    </row>
    <row r="197" spans="1:7" ht="15.75">
      <c r="A197" s="16">
        <v>45749</v>
      </c>
      <c r="B197" s="16">
        <v>45750</v>
      </c>
      <c r="C197" s="17" t="s">
        <v>373</v>
      </c>
      <c r="D197" s="18" t="s">
        <v>374</v>
      </c>
      <c r="E197" s="19">
        <v>0</v>
      </c>
      <c r="F197" s="20">
        <v>130.9</v>
      </c>
      <c r="G197" s="20">
        <f t="shared" si="6"/>
        <v>0</v>
      </c>
    </row>
    <row r="198" spans="1:7" ht="15.75">
      <c r="A198" s="16">
        <v>45868</v>
      </c>
      <c r="B198" s="16">
        <v>45868</v>
      </c>
      <c r="C198" s="17" t="s">
        <v>375</v>
      </c>
      <c r="D198" s="18" t="s">
        <v>374</v>
      </c>
      <c r="E198" s="19">
        <v>1</v>
      </c>
      <c r="F198" s="20">
        <v>570</v>
      </c>
      <c r="G198" s="20">
        <f t="shared" si="6"/>
        <v>570</v>
      </c>
    </row>
    <row r="199" spans="1:7" ht="15.75">
      <c r="A199" s="16">
        <v>45825</v>
      </c>
      <c r="B199" s="16">
        <v>45826</v>
      </c>
      <c r="C199" s="17" t="s">
        <v>376</v>
      </c>
      <c r="D199" s="18" t="s">
        <v>377</v>
      </c>
      <c r="E199" s="19">
        <v>0</v>
      </c>
      <c r="F199" s="20">
        <v>42.4</v>
      </c>
      <c r="G199" s="20">
        <f t="shared" si="6"/>
        <v>0</v>
      </c>
    </row>
    <row r="200" spans="1:7" ht="15.75">
      <c r="A200" s="16">
        <v>46145</v>
      </c>
      <c r="B200" s="16">
        <v>46176</v>
      </c>
      <c r="C200" s="17" t="s">
        <v>378</v>
      </c>
      <c r="D200" s="18" t="s">
        <v>377</v>
      </c>
      <c r="E200" s="19">
        <v>526</v>
      </c>
      <c r="F200" s="20">
        <v>16.5</v>
      </c>
      <c r="G200" s="20">
        <f t="shared" si="6"/>
        <v>8679</v>
      </c>
    </row>
    <row r="201" spans="1:7" ht="15.75">
      <c r="A201" s="16">
        <v>45779</v>
      </c>
      <c r="B201" s="16">
        <v>45784</v>
      </c>
      <c r="C201" s="17" t="s">
        <v>379</v>
      </c>
      <c r="D201" s="18" t="s">
        <v>380</v>
      </c>
      <c r="E201" s="19">
        <v>0</v>
      </c>
      <c r="F201" s="20">
        <v>30.8</v>
      </c>
      <c r="G201" s="20">
        <f t="shared" si="6"/>
        <v>0</v>
      </c>
    </row>
    <row r="202" spans="1:7" ht="15.75">
      <c r="A202" s="16" t="s">
        <v>230</v>
      </c>
      <c r="B202" s="16" t="s">
        <v>230</v>
      </c>
      <c r="C202" s="17" t="s">
        <v>381</v>
      </c>
      <c r="D202" s="18" t="s">
        <v>382</v>
      </c>
      <c r="E202" s="19">
        <v>47</v>
      </c>
      <c r="F202" s="20">
        <v>473</v>
      </c>
      <c r="G202" s="20">
        <f t="shared" si="6"/>
        <v>22231</v>
      </c>
    </row>
    <row r="203" spans="1:7" ht="15.75">
      <c r="A203" s="16" t="s">
        <v>383</v>
      </c>
      <c r="B203" s="16" t="s">
        <v>384</v>
      </c>
      <c r="C203" s="17" t="s">
        <v>385</v>
      </c>
      <c r="D203" s="18" t="s">
        <v>386</v>
      </c>
      <c r="E203" s="19">
        <v>49</v>
      </c>
      <c r="F203" s="20">
        <v>177</v>
      </c>
      <c r="G203" s="20">
        <f t="shared" si="6"/>
        <v>8673</v>
      </c>
    </row>
    <row r="204" spans="1:7" ht="15.75">
      <c r="A204" s="16">
        <v>45692</v>
      </c>
      <c r="B204" s="16">
        <v>45695</v>
      </c>
      <c r="C204" s="17" t="s">
        <v>387</v>
      </c>
      <c r="D204" s="18" t="s">
        <v>388</v>
      </c>
      <c r="E204" s="19">
        <v>35</v>
      </c>
      <c r="F204" s="20">
        <v>57.09</v>
      </c>
      <c r="G204" s="20">
        <f t="shared" si="6"/>
        <v>1998.15</v>
      </c>
    </row>
    <row r="205" spans="1:7" ht="15.75">
      <c r="A205" s="16">
        <v>46009</v>
      </c>
      <c r="B205" s="16">
        <v>46009</v>
      </c>
      <c r="C205" s="17" t="s">
        <v>389</v>
      </c>
      <c r="D205" s="18" t="s">
        <v>390</v>
      </c>
      <c r="E205" s="19">
        <v>125</v>
      </c>
      <c r="F205" s="20">
        <v>638.79999999999995</v>
      </c>
      <c r="G205" s="20">
        <f t="shared" si="6"/>
        <v>79850</v>
      </c>
    </row>
    <row r="206" spans="1:7" ht="15.75">
      <c r="A206" s="16">
        <v>44753</v>
      </c>
      <c r="B206" s="16">
        <v>44753</v>
      </c>
      <c r="C206" s="17" t="s">
        <v>391</v>
      </c>
      <c r="D206" s="18" t="s">
        <v>392</v>
      </c>
      <c r="E206" s="19">
        <v>0</v>
      </c>
      <c r="F206" s="20">
        <v>300</v>
      </c>
      <c r="G206" s="20">
        <f t="shared" si="6"/>
        <v>0</v>
      </c>
    </row>
    <row r="207" spans="1:7" ht="15.75">
      <c r="A207" s="16">
        <v>46017</v>
      </c>
      <c r="B207" s="16">
        <v>46017</v>
      </c>
      <c r="C207" s="17" t="s">
        <v>393</v>
      </c>
      <c r="D207" s="18" t="s">
        <v>394</v>
      </c>
      <c r="E207" s="19">
        <v>5</v>
      </c>
      <c r="F207" s="20">
        <v>835</v>
      </c>
      <c r="G207" s="20">
        <f t="shared" si="6"/>
        <v>4175</v>
      </c>
    </row>
    <row r="208" spans="1:7" ht="15.75">
      <c r="A208" s="16">
        <v>46145</v>
      </c>
      <c r="B208" s="16">
        <v>46176</v>
      </c>
      <c r="C208" s="17" t="s">
        <v>395</v>
      </c>
      <c r="D208" s="18" t="s">
        <v>396</v>
      </c>
      <c r="E208" s="19">
        <v>125</v>
      </c>
      <c r="F208" s="20">
        <v>142.01</v>
      </c>
      <c r="G208" s="20">
        <f t="shared" si="6"/>
        <v>17751.25</v>
      </c>
    </row>
    <row r="209" spans="1:7" ht="15.75">
      <c r="A209" s="16">
        <v>45905</v>
      </c>
      <c r="B209" s="16">
        <v>45908</v>
      </c>
      <c r="C209" s="17" t="s">
        <v>397</v>
      </c>
      <c r="D209" s="18" t="s">
        <v>398</v>
      </c>
      <c r="E209" s="19">
        <v>11</v>
      </c>
      <c r="F209" s="20">
        <v>187.14</v>
      </c>
      <c r="G209" s="20">
        <f t="shared" si="6"/>
        <v>2058.54</v>
      </c>
    </row>
    <row r="210" spans="1:7" ht="15.75">
      <c r="A210" s="16">
        <v>46144</v>
      </c>
      <c r="B210" s="16">
        <v>46175</v>
      </c>
      <c r="C210" s="17" t="s">
        <v>399</v>
      </c>
      <c r="D210" s="18" t="s">
        <v>400</v>
      </c>
      <c r="E210" s="19">
        <v>1</v>
      </c>
      <c r="F210" s="20">
        <v>225.5</v>
      </c>
      <c r="G210" s="20">
        <f t="shared" si="6"/>
        <v>225.5</v>
      </c>
    </row>
    <row r="211" spans="1:7" ht="15.75">
      <c r="A211" s="16">
        <v>45905</v>
      </c>
      <c r="B211" s="16">
        <v>45908</v>
      </c>
      <c r="C211" s="17" t="s">
        <v>401</v>
      </c>
      <c r="D211" s="18" t="s">
        <v>402</v>
      </c>
      <c r="E211" s="19">
        <v>8</v>
      </c>
      <c r="F211" s="20">
        <v>136.86000000000001</v>
      </c>
      <c r="G211" s="20">
        <f t="shared" si="6"/>
        <v>1094.8800000000001</v>
      </c>
    </row>
    <row r="212" spans="1:7" ht="15.75">
      <c r="A212" s="16">
        <v>45589</v>
      </c>
      <c r="B212" s="16">
        <v>45590</v>
      </c>
      <c r="C212" s="17" t="s">
        <v>403</v>
      </c>
      <c r="D212" s="18" t="s">
        <v>402</v>
      </c>
      <c r="E212" s="19">
        <v>0</v>
      </c>
      <c r="F212" s="20">
        <v>136.86000000000001</v>
      </c>
      <c r="G212" s="20">
        <f t="shared" si="6"/>
        <v>0</v>
      </c>
    </row>
    <row r="213" spans="1:7" ht="15.75">
      <c r="A213" s="16">
        <v>46009</v>
      </c>
      <c r="B213" s="16">
        <v>46009</v>
      </c>
      <c r="C213" s="17" t="s">
        <v>404</v>
      </c>
      <c r="D213" s="18" t="s">
        <v>405</v>
      </c>
      <c r="E213" s="19">
        <v>11</v>
      </c>
      <c r="F213" s="20">
        <v>5900</v>
      </c>
      <c r="G213" s="20">
        <f t="shared" si="6"/>
        <v>64900</v>
      </c>
    </row>
    <row r="214" spans="1:7" ht="15.75">
      <c r="A214" s="16">
        <v>45880</v>
      </c>
      <c r="B214" s="16">
        <v>45881</v>
      </c>
      <c r="C214" s="17" t="s">
        <v>406</v>
      </c>
      <c r="D214" s="18" t="s">
        <v>407</v>
      </c>
      <c r="E214" s="19">
        <v>20</v>
      </c>
      <c r="F214" s="20">
        <v>743.6</v>
      </c>
      <c r="G214" s="20">
        <f t="shared" ref="G214" si="9">E214*F214</f>
        <v>14872</v>
      </c>
    </row>
    <row r="215" spans="1:7" ht="15.75">
      <c r="A215" s="16">
        <v>46015</v>
      </c>
      <c r="B215" s="16">
        <v>46017</v>
      </c>
      <c r="C215" s="17" t="s">
        <v>406</v>
      </c>
      <c r="D215" s="18" t="s">
        <v>408</v>
      </c>
      <c r="E215" s="19">
        <v>20</v>
      </c>
      <c r="F215" s="20">
        <v>2000</v>
      </c>
      <c r="G215" s="20">
        <f t="shared" si="6"/>
        <v>40000</v>
      </c>
    </row>
    <row r="216" spans="1:7" ht="15.75">
      <c r="A216" s="16">
        <v>45806</v>
      </c>
      <c r="B216" s="16">
        <v>45806</v>
      </c>
      <c r="C216" s="17" t="s">
        <v>409</v>
      </c>
      <c r="D216" s="18" t="s">
        <v>410</v>
      </c>
      <c r="E216" s="19">
        <v>0</v>
      </c>
      <c r="F216" s="20">
        <v>107</v>
      </c>
      <c r="G216" s="20">
        <f t="shared" si="6"/>
        <v>0</v>
      </c>
    </row>
    <row r="217" spans="1:7" ht="15.75">
      <c r="A217" s="16">
        <v>46145</v>
      </c>
      <c r="B217" s="16">
        <v>46176</v>
      </c>
      <c r="C217" s="17" t="s">
        <v>411</v>
      </c>
      <c r="D217" s="18" t="s">
        <v>412</v>
      </c>
      <c r="E217" s="19">
        <v>240</v>
      </c>
      <c r="F217" s="20">
        <v>17.600000000000001</v>
      </c>
      <c r="G217" s="20">
        <f t="shared" si="6"/>
        <v>4224</v>
      </c>
    </row>
    <row r="218" spans="1:7" ht="15.75">
      <c r="A218" s="16">
        <v>45341</v>
      </c>
      <c r="B218" s="16">
        <v>45341</v>
      </c>
      <c r="C218" s="17" t="s">
        <v>413</v>
      </c>
      <c r="D218" s="18" t="s">
        <v>414</v>
      </c>
      <c r="E218" s="19">
        <v>0</v>
      </c>
      <c r="F218" s="20">
        <v>2000</v>
      </c>
      <c r="G218" s="20">
        <f t="shared" si="6"/>
        <v>0</v>
      </c>
    </row>
    <row r="219" spans="1:7" ht="15.75">
      <c r="A219" s="16">
        <v>46003</v>
      </c>
      <c r="B219" s="16">
        <v>46003</v>
      </c>
      <c r="C219" s="17" t="s">
        <v>415</v>
      </c>
      <c r="D219" s="18" t="s">
        <v>416</v>
      </c>
      <c r="E219" s="19">
        <v>86</v>
      </c>
      <c r="F219" s="20">
        <v>588.58000000000004</v>
      </c>
      <c r="G219" s="20">
        <f t="shared" si="6"/>
        <v>50617.88</v>
      </c>
    </row>
    <row r="220" spans="1:7" ht="15.75">
      <c r="A220" s="16" t="s">
        <v>417</v>
      </c>
      <c r="B220" s="16" t="s">
        <v>417</v>
      </c>
      <c r="C220" s="17" t="s">
        <v>418</v>
      </c>
      <c r="D220" s="18" t="s">
        <v>419</v>
      </c>
      <c r="E220" s="19">
        <v>0</v>
      </c>
      <c r="F220" s="20">
        <v>75</v>
      </c>
      <c r="G220" s="20">
        <f t="shared" si="6"/>
        <v>0</v>
      </c>
    </row>
    <row r="221" spans="1:7" ht="15.75">
      <c r="A221" s="16">
        <v>46145</v>
      </c>
      <c r="B221" s="16" t="s">
        <v>420</v>
      </c>
      <c r="C221" s="17" t="s">
        <v>421</v>
      </c>
      <c r="D221" s="18" t="s">
        <v>422</v>
      </c>
      <c r="E221" s="19">
        <v>3900</v>
      </c>
      <c r="F221" s="20">
        <v>1.41</v>
      </c>
      <c r="G221" s="20">
        <f t="shared" si="6"/>
        <v>5499</v>
      </c>
    </row>
    <row r="222" spans="1:7" ht="15.75">
      <c r="A222" s="16">
        <v>46145</v>
      </c>
      <c r="B222" s="16">
        <v>46176</v>
      </c>
      <c r="C222" s="17" t="s">
        <v>423</v>
      </c>
      <c r="D222" s="18" t="s">
        <v>424</v>
      </c>
      <c r="E222" s="19">
        <v>300</v>
      </c>
      <c r="F222" s="20">
        <v>3.4</v>
      </c>
      <c r="G222" s="20">
        <f t="shared" si="6"/>
        <v>1020</v>
      </c>
    </row>
    <row r="223" spans="1:7" ht="15.75">
      <c r="A223" s="16">
        <v>46007</v>
      </c>
      <c r="B223" s="16">
        <v>46007</v>
      </c>
      <c r="C223" s="17" t="s">
        <v>425</v>
      </c>
      <c r="D223" s="18" t="s">
        <v>424</v>
      </c>
      <c r="E223" s="19">
        <v>0</v>
      </c>
      <c r="F223" s="20">
        <v>3.9</v>
      </c>
      <c r="G223" s="20">
        <f t="shared" si="6"/>
        <v>0</v>
      </c>
    </row>
    <row r="224" spans="1:7" ht="15.75">
      <c r="A224" s="16">
        <v>46003</v>
      </c>
      <c r="B224" s="16">
        <v>46003</v>
      </c>
      <c r="C224" s="17" t="s">
        <v>426</v>
      </c>
      <c r="D224" s="18" t="s">
        <v>427</v>
      </c>
      <c r="E224" s="19">
        <v>200</v>
      </c>
      <c r="F224" s="20">
        <v>1.74</v>
      </c>
      <c r="G224" s="20">
        <f t="shared" si="6"/>
        <v>348</v>
      </c>
    </row>
    <row r="225" spans="1:7" ht="15.75">
      <c r="A225" s="16">
        <v>45688</v>
      </c>
      <c r="B225" s="16">
        <v>45688</v>
      </c>
      <c r="C225" s="17" t="s">
        <v>428</v>
      </c>
      <c r="D225" s="18" t="s">
        <v>427</v>
      </c>
      <c r="E225" s="19">
        <v>0</v>
      </c>
      <c r="F225" s="20">
        <v>1.9</v>
      </c>
      <c r="G225" s="20">
        <f t="shared" si="6"/>
        <v>0</v>
      </c>
    </row>
    <row r="226" spans="1:7" ht="15.75">
      <c r="A226" s="16">
        <v>46056</v>
      </c>
      <c r="B226" s="16">
        <v>46056</v>
      </c>
      <c r="C226" s="17" t="s">
        <v>429</v>
      </c>
      <c r="D226" s="18" t="s">
        <v>430</v>
      </c>
      <c r="E226" s="19">
        <v>800</v>
      </c>
      <c r="F226" s="20">
        <v>2.2000000000000002</v>
      </c>
      <c r="G226" s="20">
        <f t="shared" si="6"/>
        <v>1760</v>
      </c>
    </row>
    <row r="227" spans="1:7" ht="15.75">
      <c r="A227" s="16">
        <v>46235</v>
      </c>
      <c r="B227" s="16">
        <v>46266</v>
      </c>
      <c r="C227" s="17" t="s">
        <v>431</v>
      </c>
      <c r="D227" s="18" t="s">
        <v>430</v>
      </c>
      <c r="E227" s="19">
        <v>3100</v>
      </c>
      <c r="F227" s="20">
        <v>1.45</v>
      </c>
      <c r="G227" s="20">
        <f t="shared" si="6"/>
        <v>4495</v>
      </c>
    </row>
    <row r="228" spans="1:7" ht="15.75">
      <c r="A228" s="16">
        <v>46056</v>
      </c>
      <c r="B228" s="16">
        <v>46056</v>
      </c>
      <c r="C228" s="17" t="s">
        <v>432</v>
      </c>
      <c r="D228" s="18" t="s">
        <v>433</v>
      </c>
      <c r="E228" s="19">
        <v>400</v>
      </c>
      <c r="F228" s="20">
        <v>2.8</v>
      </c>
      <c r="G228" s="20">
        <f t="shared" si="6"/>
        <v>1120</v>
      </c>
    </row>
    <row r="229" spans="1:7" ht="15.75">
      <c r="A229" s="16">
        <v>46056</v>
      </c>
      <c r="B229" s="16">
        <v>46176</v>
      </c>
      <c r="C229" s="17" t="s">
        <v>434</v>
      </c>
      <c r="D229" s="18" t="s">
        <v>435</v>
      </c>
      <c r="E229" s="19">
        <v>6700</v>
      </c>
      <c r="F229" s="20">
        <v>2.08</v>
      </c>
      <c r="G229" s="20">
        <f t="shared" si="6"/>
        <v>13936</v>
      </c>
    </row>
    <row r="230" spans="1:7" ht="15.75">
      <c r="A230" s="16">
        <v>46144</v>
      </c>
      <c r="B230" s="16">
        <v>46175</v>
      </c>
      <c r="C230" s="17" t="s">
        <v>436</v>
      </c>
      <c r="D230" s="18" t="s">
        <v>437</v>
      </c>
      <c r="E230" s="19">
        <v>175</v>
      </c>
      <c r="F230" s="20">
        <v>10.09</v>
      </c>
      <c r="G230" s="20">
        <f t="shared" si="6"/>
        <v>1765.75</v>
      </c>
    </row>
    <row r="231" spans="1:7" ht="15.75">
      <c r="A231" s="16">
        <v>45021</v>
      </c>
      <c r="B231" s="16">
        <v>45021</v>
      </c>
      <c r="C231" s="17" t="s">
        <v>438</v>
      </c>
      <c r="D231" s="18" t="s">
        <v>439</v>
      </c>
      <c r="E231" s="19">
        <v>17</v>
      </c>
      <c r="F231" s="20">
        <v>36.29</v>
      </c>
      <c r="G231" s="20">
        <f t="shared" ref="G231:G303" si="10">E231*F231</f>
        <v>616.92999999999995</v>
      </c>
    </row>
    <row r="232" spans="1:7" ht="15.75">
      <c r="A232" s="16">
        <v>45688</v>
      </c>
      <c r="B232" s="16">
        <v>45691</v>
      </c>
      <c r="C232" s="17" t="s">
        <v>440</v>
      </c>
      <c r="D232" s="18" t="s">
        <v>441</v>
      </c>
      <c r="E232" s="19">
        <v>200</v>
      </c>
      <c r="F232" s="20">
        <v>9</v>
      </c>
      <c r="G232" s="20">
        <f t="shared" si="10"/>
        <v>1800</v>
      </c>
    </row>
    <row r="233" spans="1:7" ht="15.75">
      <c r="A233" s="16">
        <v>46001</v>
      </c>
      <c r="B233" s="16">
        <v>46003</v>
      </c>
      <c r="C233" s="17" t="s">
        <v>442</v>
      </c>
      <c r="D233" s="23" t="s">
        <v>443</v>
      </c>
      <c r="E233" s="19">
        <v>100</v>
      </c>
      <c r="F233" s="20">
        <v>1.36</v>
      </c>
      <c r="G233" s="20">
        <f t="shared" si="10"/>
        <v>136</v>
      </c>
    </row>
    <row r="234" spans="1:7" ht="15.75">
      <c r="A234" s="16">
        <v>46001</v>
      </c>
      <c r="B234" s="16">
        <v>46003</v>
      </c>
      <c r="C234" s="17" t="s">
        <v>444</v>
      </c>
      <c r="D234" s="18" t="s">
        <v>445</v>
      </c>
      <c r="E234" s="19">
        <v>77</v>
      </c>
      <c r="F234" s="20">
        <v>66</v>
      </c>
      <c r="G234" s="20">
        <f t="shared" si="10"/>
        <v>5082</v>
      </c>
    </row>
    <row r="235" spans="1:7" ht="15.75">
      <c r="A235" s="16">
        <v>45688</v>
      </c>
      <c r="B235" s="16">
        <v>45691</v>
      </c>
      <c r="C235" s="17" t="s">
        <v>446</v>
      </c>
      <c r="D235" s="18" t="s">
        <v>447</v>
      </c>
      <c r="E235" s="19">
        <v>0</v>
      </c>
      <c r="F235" s="20">
        <v>872.18</v>
      </c>
      <c r="G235" s="20">
        <f t="shared" si="10"/>
        <v>0</v>
      </c>
    </row>
    <row r="236" spans="1:7" ht="15.75">
      <c r="A236" s="16">
        <v>46001</v>
      </c>
      <c r="B236" s="16">
        <v>46003</v>
      </c>
      <c r="C236" s="17" t="s">
        <v>448</v>
      </c>
      <c r="D236" s="18" t="s">
        <v>449</v>
      </c>
      <c r="E236" s="19">
        <v>7</v>
      </c>
      <c r="F236" s="20">
        <v>213.03</v>
      </c>
      <c r="G236" s="20">
        <f t="shared" si="10"/>
        <v>1491.21</v>
      </c>
    </row>
    <row r="237" spans="1:7" ht="15.75">
      <c r="A237" s="16">
        <v>45419</v>
      </c>
      <c r="B237" s="16">
        <v>45419</v>
      </c>
      <c r="C237" s="17" t="s">
        <v>450</v>
      </c>
      <c r="D237" s="18" t="s">
        <v>451</v>
      </c>
      <c r="E237" s="19">
        <v>0</v>
      </c>
      <c r="F237" s="20">
        <v>552</v>
      </c>
      <c r="G237" s="20">
        <f t="shared" si="10"/>
        <v>0</v>
      </c>
    </row>
    <row r="238" spans="1:7" ht="15.75">
      <c r="A238" s="16">
        <v>46003</v>
      </c>
      <c r="B238" s="16">
        <v>46003</v>
      </c>
      <c r="C238" s="17" t="s">
        <v>452</v>
      </c>
      <c r="D238" s="18" t="s">
        <v>453</v>
      </c>
      <c r="E238" s="19">
        <v>34</v>
      </c>
      <c r="F238" s="20">
        <v>190</v>
      </c>
      <c r="G238" s="20">
        <f t="shared" si="10"/>
        <v>6460</v>
      </c>
    </row>
    <row r="239" spans="1:7" ht="15.75">
      <c r="A239" s="16">
        <v>45688</v>
      </c>
      <c r="B239" s="16">
        <v>45688</v>
      </c>
      <c r="C239" s="17" t="s">
        <v>454</v>
      </c>
      <c r="D239" s="18" t="s">
        <v>455</v>
      </c>
      <c r="E239" s="19">
        <v>800</v>
      </c>
      <c r="F239" s="20">
        <v>1.9</v>
      </c>
      <c r="G239" s="20">
        <f t="shared" si="10"/>
        <v>1520</v>
      </c>
    </row>
    <row r="240" spans="1:7" ht="15.75">
      <c r="A240" s="16">
        <v>45377</v>
      </c>
      <c r="B240" s="16">
        <v>45378</v>
      </c>
      <c r="C240" s="17" t="s">
        <v>456</v>
      </c>
      <c r="D240" s="18" t="s">
        <v>457</v>
      </c>
      <c r="E240" s="19">
        <v>0</v>
      </c>
      <c r="F240" s="20">
        <v>178</v>
      </c>
      <c r="G240" s="20">
        <f t="shared" si="10"/>
        <v>0</v>
      </c>
    </row>
    <row r="241" spans="1:7" ht="15.75">
      <c r="A241" s="16">
        <v>46001</v>
      </c>
      <c r="B241" s="16">
        <v>46003</v>
      </c>
      <c r="C241" s="17" t="s">
        <v>458</v>
      </c>
      <c r="D241" s="18" t="s">
        <v>457</v>
      </c>
      <c r="E241" s="19">
        <v>230</v>
      </c>
      <c r="F241" s="20">
        <v>24.68</v>
      </c>
      <c r="G241" s="20">
        <f t="shared" si="10"/>
        <v>5676.4</v>
      </c>
    </row>
    <row r="242" spans="1:7" ht="15.75">
      <c r="A242" s="16">
        <v>45294</v>
      </c>
      <c r="B242" s="16">
        <v>45294</v>
      </c>
      <c r="C242" s="17" t="s">
        <v>459</v>
      </c>
      <c r="D242" s="18" t="s">
        <v>460</v>
      </c>
      <c r="E242" s="19">
        <v>102</v>
      </c>
      <c r="F242" s="20">
        <v>285</v>
      </c>
      <c r="G242" s="20">
        <f t="shared" si="10"/>
        <v>29070</v>
      </c>
    </row>
    <row r="243" spans="1:7" ht="15.75">
      <c r="A243" s="16">
        <v>46175</v>
      </c>
      <c r="B243" s="16">
        <v>46175</v>
      </c>
      <c r="C243" s="17" t="s">
        <v>461</v>
      </c>
      <c r="D243" s="18" t="s">
        <v>462</v>
      </c>
      <c r="E243" s="19">
        <v>20</v>
      </c>
      <c r="F243" s="20">
        <v>490</v>
      </c>
      <c r="G243" s="20">
        <f t="shared" si="10"/>
        <v>9800</v>
      </c>
    </row>
    <row r="244" spans="1:7" ht="15.75">
      <c r="A244" s="16">
        <v>45985</v>
      </c>
      <c r="B244" s="16">
        <v>45986</v>
      </c>
      <c r="C244" s="17" t="s">
        <v>463</v>
      </c>
      <c r="D244" s="18" t="s">
        <v>464</v>
      </c>
      <c r="E244" s="19">
        <v>8</v>
      </c>
      <c r="F244" s="20">
        <v>1950</v>
      </c>
      <c r="G244" s="20">
        <f t="shared" si="10"/>
        <v>15600</v>
      </c>
    </row>
    <row r="245" spans="1:7" ht="15.75">
      <c r="A245" s="16">
        <v>46175</v>
      </c>
      <c r="B245" s="16" t="s">
        <v>465</v>
      </c>
      <c r="C245" s="17" t="s">
        <v>466</v>
      </c>
      <c r="D245" s="23" t="s">
        <v>467</v>
      </c>
      <c r="E245" s="19">
        <v>135</v>
      </c>
      <c r="F245" s="20">
        <v>170</v>
      </c>
      <c r="G245" s="20">
        <f t="shared" si="10"/>
        <v>22950</v>
      </c>
    </row>
    <row r="246" spans="1:7" ht="15.75">
      <c r="A246" s="16">
        <v>45779</v>
      </c>
      <c r="B246" s="16">
        <v>45784</v>
      </c>
      <c r="C246" s="17" t="s">
        <v>468</v>
      </c>
      <c r="D246" s="23" t="s">
        <v>469</v>
      </c>
      <c r="E246" s="19">
        <v>20</v>
      </c>
      <c r="F246" s="20">
        <v>1</v>
      </c>
      <c r="G246" s="20">
        <f t="shared" si="10"/>
        <v>20</v>
      </c>
    </row>
    <row r="247" spans="1:7" ht="15.75">
      <c r="A247" s="16">
        <v>45666</v>
      </c>
      <c r="B247" s="16">
        <v>45671</v>
      </c>
      <c r="C247" s="17" t="s">
        <v>470</v>
      </c>
      <c r="D247" s="23" t="s">
        <v>471</v>
      </c>
      <c r="E247" s="19">
        <v>70</v>
      </c>
      <c r="F247" s="20">
        <v>0.36</v>
      </c>
      <c r="G247" s="20">
        <f t="shared" si="10"/>
        <v>25.2</v>
      </c>
    </row>
    <row r="248" spans="1:7" ht="15.75">
      <c r="A248" s="16">
        <v>46001</v>
      </c>
      <c r="B248" s="16">
        <v>46003</v>
      </c>
      <c r="C248" s="17" t="s">
        <v>472</v>
      </c>
      <c r="D248" s="23" t="s">
        <v>473</v>
      </c>
      <c r="E248" s="19">
        <v>199</v>
      </c>
      <c r="F248" s="20">
        <v>0.25</v>
      </c>
      <c r="G248" s="20">
        <f t="shared" si="10"/>
        <v>49.75</v>
      </c>
    </row>
    <row r="249" spans="1:7" ht="15.75">
      <c r="A249" s="16">
        <v>46056</v>
      </c>
      <c r="B249" s="16">
        <v>46056</v>
      </c>
      <c r="C249" s="17" t="s">
        <v>474</v>
      </c>
      <c r="D249" s="23" t="s">
        <v>475</v>
      </c>
      <c r="E249" s="19">
        <v>209</v>
      </c>
      <c r="F249" s="20">
        <v>80.599999999999994</v>
      </c>
      <c r="G249" s="20">
        <f t="shared" si="10"/>
        <v>16845.400000000001</v>
      </c>
    </row>
    <row r="250" spans="1:7" ht="15.75">
      <c r="A250" s="16">
        <v>45779</v>
      </c>
      <c r="B250" s="16">
        <v>45784</v>
      </c>
      <c r="C250" s="17" t="s">
        <v>476</v>
      </c>
      <c r="D250" s="18" t="s">
        <v>477</v>
      </c>
      <c r="E250" s="19">
        <v>185</v>
      </c>
      <c r="F250" s="20">
        <v>3.01</v>
      </c>
      <c r="G250" s="20">
        <f t="shared" si="10"/>
        <v>556.85</v>
      </c>
    </row>
    <row r="251" spans="1:7" ht="15.75">
      <c r="A251" s="16">
        <v>45779</v>
      </c>
      <c r="B251" s="16">
        <v>45784</v>
      </c>
      <c r="C251" s="17" t="s">
        <v>478</v>
      </c>
      <c r="D251" s="18" t="s">
        <v>479</v>
      </c>
      <c r="E251" s="19">
        <v>179</v>
      </c>
      <c r="F251" s="20">
        <v>2.2000000000000002</v>
      </c>
      <c r="G251" s="20">
        <f t="shared" si="10"/>
        <v>393.8</v>
      </c>
    </row>
    <row r="252" spans="1:7" ht="15.75">
      <c r="A252" s="16">
        <v>45238</v>
      </c>
      <c r="B252" s="16">
        <v>45238</v>
      </c>
      <c r="C252" s="17" t="s">
        <v>480</v>
      </c>
      <c r="D252" s="18" t="s">
        <v>481</v>
      </c>
      <c r="E252" s="19">
        <v>392</v>
      </c>
      <c r="F252" s="20">
        <v>3.9</v>
      </c>
      <c r="G252" s="20">
        <f t="shared" si="10"/>
        <v>1528.8</v>
      </c>
    </row>
    <row r="253" spans="1:7" ht="15.75">
      <c r="A253" s="16">
        <v>44614</v>
      </c>
      <c r="B253" s="16">
        <v>44614</v>
      </c>
      <c r="C253" s="17" t="s">
        <v>482</v>
      </c>
      <c r="D253" s="18" t="s">
        <v>483</v>
      </c>
      <c r="E253" s="19">
        <v>0</v>
      </c>
      <c r="F253" s="20">
        <v>60.37</v>
      </c>
      <c r="G253" s="20">
        <f t="shared" si="10"/>
        <v>0</v>
      </c>
    </row>
    <row r="254" spans="1:7" ht="15.75">
      <c r="A254" s="16">
        <v>45568</v>
      </c>
      <c r="B254" s="16">
        <v>45569</v>
      </c>
      <c r="C254" s="17" t="s">
        <v>484</v>
      </c>
      <c r="D254" s="18" t="s">
        <v>485</v>
      </c>
      <c r="E254" s="19">
        <v>40</v>
      </c>
      <c r="F254" s="20">
        <v>27.32</v>
      </c>
      <c r="G254" s="20">
        <f t="shared" si="10"/>
        <v>1092.8</v>
      </c>
    </row>
    <row r="255" spans="1:7" ht="15.75">
      <c r="A255" s="16">
        <v>45418</v>
      </c>
      <c r="B255" s="16">
        <v>45418</v>
      </c>
      <c r="C255" s="17" t="s">
        <v>486</v>
      </c>
      <c r="D255" s="18" t="s">
        <v>487</v>
      </c>
      <c r="E255" s="19">
        <v>39</v>
      </c>
      <c r="F255" s="20">
        <v>38.74</v>
      </c>
      <c r="G255" s="20">
        <f t="shared" si="10"/>
        <v>1510.86</v>
      </c>
    </row>
    <row r="256" spans="1:7" ht="15.75">
      <c r="A256" s="16">
        <v>44735</v>
      </c>
      <c r="B256" s="16">
        <v>44735</v>
      </c>
      <c r="C256" s="17" t="s">
        <v>488</v>
      </c>
      <c r="D256" s="18" t="s">
        <v>489</v>
      </c>
      <c r="E256" s="19">
        <v>1010</v>
      </c>
      <c r="F256" s="20">
        <v>21</v>
      </c>
      <c r="G256" s="20">
        <f t="shared" si="10"/>
        <v>21210</v>
      </c>
    </row>
    <row r="257" spans="1:7" ht="15.75">
      <c r="A257" s="16">
        <v>45687</v>
      </c>
      <c r="B257" s="16">
        <v>45687</v>
      </c>
      <c r="C257" s="17" t="s">
        <v>490</v>
      </c>
      <c r="D257" s="18" t="s">
        <v>491</v>
      </c>
      <c r="E257" s="19">
        <v>0</v>
      </c>
      <c r="F257" s="20">
        <v>2.6</v>
      </c>
      <c r="G257" s="20">
        <f t="shared" si="10"/>
        <v>0</v>
      </c>
    </row>
    <row r="258" spans="1:7" ht="15.75">
      <c r="A258" s="16">
        <v>46145</v>
      </c>
      <c r="B258" s="16">
        <v>46176</v>
      </c>
      <c r="C258" s="17" t="s">
        <v>492</v>
      </c>
      <c r="D258" s="18" t="s">
        <v>491</v>
      </c>
      <c r="E258" s="19">
        <v>5950</v>
      </c>
      <c r="F258" s="20">
        <v>1.28</v>
      </c>
      <c r="G258" s="20">
        <f t="shared" si="10"/>
        <v>7616</v>
      </c>
    </row>
    <row r="259" spans="1:7" ht="15.75">
      <c r="A259" s="16">
        <v>46358</v>
      </c>
      <c r="B259" s="16">
        <v>46358</v>
      </c>
      <c r="C259" s="17" t="s">
        <v>493</v>
      </c>
      <c r="D259" s="18" t="s">
        <v>494</v>
      </c>
      <c r="E259" s="19">
        <v>4</v>
      </c>
      <c r="F259" s="20">
        <v>5500</v>
      </c>
      <c r="G259" s="20">
        <f t="shared" si="10"/>
        <v>22000</v>
      </c>
    </row>
    <row r="260" spans="1:7" ht="15.75">
      <c r="A260" s="16">
        <v>46145</v>
      </c>
      <c r="B260" s="16">
        <v>46176</v>
      </c>
      <c r="C260" s="17" t="s">
        <v>495</v>
      </c>
      <c r="D260" s="18" t="s">
        <v>496</v>
      </c>
      <c r="E260" s="19">
        <v>135</v>
      </c>
      <c r="F260" s="20">
        <v>79.2</v>
      </c>
      <c r="G260" s="20">
        <f t="shared" si="10"/>
        <v>10692</v>
      </c>
    </row>
    <row r="261" spans="1:7" ht="15.75">
      <c r="A261" s="16" t="s">
        <v>230</v>
      </c>
      <c r="B261" s="16" t="s">
        <v>230</v>
      </c>
      <c r="C261" s="17" t="s">
        <v>497</v>
      </c>
      <c r="D261" s="18" t="s">
        <v>498</v>
      </c>
      <c r="E261" s="19">
        <v>250</v>
      </c>
      <c r="F261" s="20">
        <v>121.4</v>
      </c>
      <c r="G261" s="20">
        <f t="shared" si="10"/>
        <v>30350</v>
      </c>
    </row>
    <row r="262" spans="1:7" ht="15.75">
      <c r="A262" s="16">
        <v>46001</v>
      </c>
      <c r="B262" s="16">
        <v>46003</v>
      </c>
      <c r="C262" s="17" t="s">
        <v>499</v>
      </c>
      <c r="D262" s="18" t="s">
        <v>500</v>
      </c>
      <c r="E262" s="19">
        <v>100</v>
      </c>
      <c r="F262" s="20">
        <v>3.96</v>
      </c>
      <c r="G262" s="20">
        <f t="shared" si="10"/>
        <v>396</v>
      </c>
    </row>
    <row r="263" spans="1:7" ht="15.75">
      <c r="A263" s="16">
        <v>45721</v>
      </c>
      <c r="B263" s="16">
        <v>45723</v>
      </c>
      <c r="C263" s="17" t="s">
        <v>501</v>
      </c>
      <c r="D263" s="18" t="s">
        <v>502</v>
      </c>
      <c r="E263" s="19">
        <v>25</v>
      </c>
      <c r="F263" s="20">
        <v>63.07</v>
      </c>
      <c r="G263" s="20">
        <f t="shared" si="10"/>
        <v>1576.75</v>
      </c>
    </row>
    <row r="264" spans="1:7" ht="15.75">
      <c r="A264" s="16">
        <v>45786</v>
      </c>
      <c r="B264" s="16">
        <v>45786</v>
      </c>
      <c r="C264" s="17" t="s">
        <v>503</v>
      </c>
      <c r="D264" s="18" t="s">
        <v>504</v>
      </c>
      <c r="E264" s="19">
        <v>0</v>
      </c>
      <c r="F264" s="20">
        <v>64.06</v>
      </c>
      <c r="G264" s="20">
        <f t="shared" si="10"/>
        <v>0</v>
      </c>
    </row>
    <row r="265" spans="1:7" ht="15.75">
      <c r="A265" s="16">
        <v>46145</v>
      </c>
      <c r="B265" s="16">
        <v>46176</v>
      </c>
      <c r="C265" s="17" t="s">
        <v>505</v>
      </c>
      <c r="D265" s="18" t="s">
        <v>506</v>
      </c>
      <c r="E265" s="19">
        <v>767</v>
      </c>
      <c r="F265" s="20">
        <v>16.48</v>
      </c>
      <c r="G265" s="20">
        <f t="shared" ref="G265" si="11">E265*F265</f>
        <v>12640.16</v>
      </c>
    </row>
    <row r="266" spans="1:7" ht="15.75">
      <c r="A266" s="16">
        <v>46175</v>
      </c>
      <c r="B266" s="16">
        <v>46175</v>
      </c>
      <c r="C266" s="17" t="s">
        <v>507</v>
      </c>
      <c r="D266" s="18" t="s">
        <v>508</v>
      </c>
      <c r="E266" s="19">
        <v>90</v>
      </c>
      <c r="F266" s="20">
        <v>65.33</v>
      </c>
      <c r="G266" s="20">
        <f t="shared" si="10"/>
        <v>5879.7</v>
      </c>
    </row>
    <row r="267" spans="1:7" ht="15.75">
      <c r="A267" s="16">
        <v>45687</v>
      </c>
      <c r="B267" s="16">
        <v>45687</v>
      </c>
      <c r="C267" s="17" t="s">
        <v>509</v>
      </c>
      <c r="D267" s="18" t="s">
        <v>510</v>
      </c>
      <c r="E267" s="19">
        <v>238</v>
      </c>
      <c r="F267" s="20">
        <v>404</v>
      </c>
      <c r="G267" s="20">
        <f t="shared" si="10"/>
        <v>96152</v>
      </c>
    </row>
    <row r="268" spans="1:7" ht="15.75">
      <c r="A268" s="16" t="s">
        <v>230</v>
      </c>
      <c r="B268" s="16" t="s">
        <v>230</v>
      </c>
      <c r="C268" s="17" t="s">
        <v>511</v>
      </c>
      <c r="D268" s="18" t="s">
        <v>512</v>
      </c>
      <c r="E268" s="19">
        <v>40</v>
      </c>
      <c r="F268" s="20">
        <v>298</v>
      </c>
      <c r="G268" s="20">
        <f t="shared" si="10"/>
        <v>11920</v>
      </c>
    </row>
    <row r="269" spans="1:7" ht="15.75">
      <c r="A269" s="16">
        <v>45833</v>
      </c>
      <c r="B269" s="16">
        <v>45833</v>
      </c>
      <c r="C269" s="17" t="s">
        <v>513</v>
      </c>
      <c r="D269" s="18" t="s">
        <v>514</v>
      </c>
      <c r="E269" s="19">
        <v>0</v>
      </c>
      <c r="F269" s="20">
        <v>980</v>
      </c>
      <c r="G269" s="20">
        <f t="shared" si="10"/>
        <v>0</v>
      </c>
    </row>
    <row r="270" spans="1:7" ht="15.75">
      <c r="A270" s="16">
        <v>46056</v>
      </c>
      <c r="B270" s="16">
        <v>46176</v>
      </c>
      <c r="C270" s="17" t="s">
        <v>515</v>
      </c>
      <c r="D270" s="18" t="s">
        <v>516</v>
      </c>
      <c r="E270" s="19">
        <v>125</v>
      </c>
      <c r="F270" s="20">
        <v>84.7</v>
      </c>
      <c r="G270" s="20">
        <f t="shared" si="10"/>
        <v>10587.5</v>
      </c>
    </row>
    <row r="271" spans="1:7" ht="15.75">
      <c r="A271" s="16">
        <v>46175</v>
      </c>
      <c r="B271" s="16">
        <v>46175</v>
      </c>
      <c r="C271" s="17" t="s">
        <v>517</v>
      </c>
      <c r="D271" s="18" t="s">
        <v>518</v>
      </c>
      <c r="E271" s="19">
        <v>322</v>
      </c>
      <c r="F271" s="20">
        <v>154.84</v>
      </c>
      <c r="G271" s="20">
        <f t="shared" si="10"/>
        <v>49858.48</v>
      </c>
    </row>
    <row r="272" spans="1:7" ht="15.75">
      <c r="A272" s="16">
        <v>45879</v>
      </c>
      <c r="B272" s="16">
        <v>45879</v>
      </c>
      <c r="C272" s="17" t="s">
        <v>519</v>
      </c>
      <c r="D272" s="18" t="s">
        <v>520</v>
      </c>
      <c r="E272" s="19">
        <v>8</v>
      </c>
      <c r="F272" s="20">
        <v>548.9</v>
      </c>
      <c r="G272" s="20">
        <f t="shared" si="10"/>
        <v>4391.2</v>
      </c>
    </row>
    <row r="273" spans="1:7" ht="15.75">
      <c r="A273" s="16">
        <v>44960</v>
      </c>
      <c r="B273" s="16">
        <v>44960</v>
      </c>
      <c r="C273" s="17" t="s">
        <v>521</v>
      </c>
      <c r="D273" s="18" t="s">
        <v>522</v>
      </c>
      <c r="E273" s="19">
        <v>16</v>
      </c>
      <c r="F273" s="20">
        <v>75</v>
      </c>
      <c r="G273" s="20">
        <f t="shared" si="10"/>
        <v>1200</v>
      </c>
    </row>
    <row r="274" spans="1:7" ht="15.75">
      <c r="A274" s="16">
        <v>46243</v>
      </c>
      <c r="B274" s="16">
        <v>45909</v>
      </c>
      <c r="C274" s="17" t="s">
        <v>523</v>
      </c>
      <c r="D274" s="18" t="s">
        <v>524</v>
      </c>
      <c r="E274" s="19">
        <v>0</v>
      </c>
      <c r="F274" s="20">
        <v>22.29</v>
      </c>
      <c r="G274" s="20">
        <f t="shared" ref="G274" si="12">E274*F274</f>
        <v>0</v>
      </c>
    </row>
    <row r="275" spans="1:7" ht="15.75">
      <c r="A275" s="16">
        <v>46016</v>
      </c>
      <c r="B275" s="16">
        <v>46017</v>
      </c>
      <c r="C275" s="17" t="s">
        <v>525</v>
      </c>
      <c r="D275" s="18" t="s">
        <v>526</v>
      </c>
      <c r="E275" s="19">
        <v>13</v>
      </c>
      <c r="F275" s="20">
        <v>51.2</v>
      </c>
      <c r="G275" s="20">
        <f t="shared" si="10"/>
        <v>665.6</v>
      </c>
    </row>
    <row r="276" spans="1:7" ht="15.75">
      <c r="A276" s="16">
        <v>45027</v>
      </c>
      <c r="B276" s="16">
        <v>45027</v>
      </c>
      <c r="C276" s="17" t="s">
        <v>527</v>
      </c>
      <c r="D276" s="18" t="s">
        <v>528</v>
      </c>
      <c r="E276" s="19">
        <v>0</v>
      </c>
      <c r="F276" s="20">
        <v>91.3</v>
      </c>
      <c r="G276" s="20">
        <f t="shared" si="10"/>
        <v>0</v>
      </c>
    </row>
    <row r="277" spans="1:7" ht="15.75">
      <c r="A277" s="16">
        <v>45923</v>
      </c>
      <c r="B277" s="16">
        <v>45923</v>
      </c>
      <c r="C277" s="17" t="s">
        <v>529</v>
      </c>
      <c r="D277" s="18" t="s">
        <v>530</v>
      </c>
      <c r="E277" s="19">
        <v>6</v>
      </c>
      <c r="F277" s="20">
        <v>200</v>
      </c>
      <c r="G277" s="20">
        <f t="shared" si="10"/>
        <v>1200</v>
      </c>
    </row>
    <row r="278" spans="1:7" ht="15.75">
      <c r="A278" s="16">
        <v>45429</v>
      </c>
      <c r="B278" s="16">
        <v>45429</v>
      </c>
      <c r="C278" s="17" t="s">
        <v>531</v>
      </c>
      <c r="D278" s="18" t="s">
        <v>532</v>
      </c>
      <c r="E278" s="19">
        <v>70</v>
      </c>
      <c r="F278" s="20">
        <v>4</v>
      </c>
      <c r="G278" s="20">
        <f t="shared" si="10"/>
        <v>280</v>
      </c>
    </row>
    <row r="279" spans="1:7" ht="15.75">
      <c r="A279" s="16">
        <v>45714</v>
      </c>
      <c r="B279" s="16">
        <v>45716</v>
      </c>
      <c r="C279" s="17" t="s">
        <v>533</v>
      </c>
      <c r="D279" s="18" t="s">
        <v>534</v>
      </c>
      <c r="E279" s="19">
        <v>10</v>
      </c>
      <c r="F279" s="20">
        <v>35.200000000000003</v>
      </c>
      <c r="G279" s="20">
        <f t="shared" si="10"/>
        <v>352</v>
      </c>
    </row>
    <row r="280" spans="1:7" ht="15.75">
      <c r="A280" s="16">
        <v>45365</v>
      </c>
      <c r="B280" s="16">
        <v>45365</v>
      </c>
      <c r="C280" s="17" t="s">
        <v>535</v>
      </c>
      <c r="D280" s="18" t="s">
        <v>536</v>
      </c>
      <c r="E280" s="19">
        <v>0</v>
      </c>
      <c r="F280" s="20">
        <v>158.33000000000001</v>
      </c>
      <c r="G280" s="20">
        <f t="shared" si="10"/>
        <v>0</v>
      </c>
    </row>
    <row r="281" spans="1:7" ht="15.75">
      <c r="A281" s="16">
        <v>46175</v>
      </c>
      <c r="B281" s="16">
        <v>46175</v>
      </c>
      <c r="C281" s="17" t="s">
        <v>537</v>
      </c>
      <c r="D281" s="18" t="s">
        <v>538</v>
      </c>
      <c r="E281" s="19">
        <v>6</v>
      </c>
      <c r="F281" s="20">
        <v>834</v>
      </c>
      <c r="G281" s="20">
        <f t="shared" si="10"/>
        <v>5004</v>
      </c>
    </row>
    <row r="282" spans="1:7" ht="15.75">
      <c r="A282" s="16">
        <v>45938</v>
      </c>
      <c r="B282" s="16">
        <v>45938</v>
      </c>
      <c r="C282" s="17" t="s">
        <v>539</v>
      </c>
      <c r="D282" s="18" t="s">
        <v>540</v>
      </c>
      <c r="E282" s="19">
        <v>16</v>
      </c>
      <c r="F282" s="20">
        <v>46.2</v>
      </c>
      <c r="G282" s="20">
        <f t="shared" si="10"/>
        <v>739.2</v>
      </c>
    </row>
    <row r="283" spans="1:7" ht="15.75">
      <c r="A283" s="16">
        <v>46145</v>
      </c>
      <c r="B283" s="16">
        <v>46176</v>
      </c>
      <c r="C283" s="17" t="s">
        <v>541</v>
      </c>
      <c r="D283" s="18" t="s">
        <v>542</v>
      </c>
      <c r="E283" s="19">
        <v>50</v>
      </c>
      <c r="F283" s="20">
        <v>109.23</v>
      </c>
      <c r="G283" s="20">
        <f t="shared" si="10"/>
        <v>5461.5</v>
      </c>
    </row>
    <row r="284" spans="1:7" ht="15.75">
      <c r="A284" s="16">
        <v>45624</v>
      </c>
      <c r="B284" s="16">
        <v>45625</v>
      </c>
      <c r="C284" s="17" t="s">
        <v>543</v>
      </c>
      <c r="D284" s="18" t="s">
        <v>542</v>
      </c>
      <c r="E284" s="19">
        <v>0</v>
      </c>
      <c r="F284" s="20">
        <v>562.5</v>
      </c>
      <c r="G284" s="20">
        <f t="shared" si="10"/>
        <v>0</v>
      </c>
    </row>
    <row r="285" spans="1:7" ht="15.75">
      <c r="A285" s="16">
        <v>46003</v>
      </c>
      <c r="B285" s="16">
        <v>46003</v>
      </c>
      <c r="C285" s="17" t="s">
        <v>544</v>
      </c>
      <c r="D285" s="18" t="s">
        <v>545</v>
      </c>
      <c r="E285" s="19">
        <v>5</v>
      </c>
      <c r="F285" s="20">
        <v>650</v>
      </c>
      <c r="G285" s="20">
        <f t="shared" si="10"/>
        <v>3250</v>
      </c>
    </row>
    <row r="286" spans="1:7" ht="15.75">
      <c r="A286" s="16">
        <v>44467</v>
      </c>
      <c r="B286" s="16">
        <v>44467</v>
      </c>
      <c r="C286" s="17" t="s">
        <v>546</v>
      </c>
      <c r="D286" s="18" t="s">
        <v>547</v>
      </c>
      <c r="E286" s="19">
        <v>28</v>
      </c>
      <c r="F286" s="20">
        <v>0</v>
      </c>
      <c r="G286" s="20">
        <f t="shared" si="10"/>
        <v>0</v>
      </c>
    </row>
    <row r="287" spans="1:7" ht="15.75">
      <c r="A287" s="16">
        <v>46145</v>
      </c>
      <c r="B287" s="16">
        <v>46176</v>
      </c>
      <c r="C287" s="17" t="s">
        <v>548</v>
      </c>
      <c r="D287" s="18" t="s">
        <v>549</v>
      </c>
      <c r="E287" s="19">
        <v>1953</v>
      </c>
      <c r="F287" s="20">
        <v>9.89</v>
      </c>
      <c r="G287" s="20">
        <f t="shared" si="10"/>
        <v>19315.169999999998</v>
      </c>
    </row>
    <row r="288" spans="1:7" ht="15.75">
      <c r="A288" s="16">
        <v>45918</v>
      </c>
      <c r="B288" s="16">
        <v>45918</v>
      </c>
      <c r="C288" s="17" t="s">
        <v>550</v>
      </c>
      <c r="D288" s="18" t="s">
        <v>551</v>
      </c>
      <c r="E288" s="19">
        <v>0</v>
      </c>
      <c r="F288" s="20">
        <v>53.58</v>
      </c>
      <c r="G288" s="20">
        <f t="shared" si="10"/>
        <v>0</v>
      </c>
    </row>
    <row r="289" spans="1:7" ht="15.75">
      <c r="A289" s="16" t="s">
        <v>230</v>
      </c>
      <c r="B289" s="16" t="s">
        <v>230</v>
      </c>
      <c r="C289" s="17" t="s">
        <v>552</v>
      </c>
      <c r="D289" s="18" t="s">
        <v>553</v>
      </c>
      <c r="E289" s="19">
        <v>50</v>
      </c>
      <c r="F289" s="20">
        <v>130</v>
      </c>
      <c r="G289" s="20">
        <f t="shared" si="10"/>
        <v>6500</v>
      </c>
    </row>
    <row r="290" spans="1:7" ht="15.75">
      <c r="A290" s="16">
        <v>45818</v>
      </c>
      <c r="B290" s="16">
        <v>45818</v>
      </c>
      <c r="C290" s="17" t="s">
        <v>554</v>
      </c>
      <c r="D290" s="18" t="s">
        <v>555</v>
      </c>
      <c r="E290" s="19">
        <v>0</v>
      </c>
      <c r="F290" s="20">
        <v>13728.96</v>
      </c>
      <c r="G290" s="20">
        <f t="shared" si="10"/>
        <v>0</v>
      </c>
    </row>
    <row r="291" spans="1:7" ht="15.75">
      <c r="A291" s="16">
        <v>45818</v>
      </c>
      <c r="B291" s="16">
        <v>45818</v>
      </c>
      <c r="C291" s="17" t="s">
        <v>556</v>
      </c>
      <c r="D291" s="18" t="s">
        <v>557</v>
      </c>
      <c r="E291" s="19">
        <v>0</v>
      </c>
      <c r="F291" s="20">
        <v>19934.21</v>
      </c>
      <c r="G291" s="20">
        <f t="shared" si="10"/>
        <v>0</v>
      </c>
    </row>
    <row r="292" spans="1:7" ht="15.75">
      <c r="A292" s="16" t="s">
        <v>384</v>
      </c>
      <c r="B292" s="16" t="s">
        <v>384</v>
      </c>
      <c r="C292" s="17" t="s">
        <v>558</v>
      </c>
      <c r="D292" s="18" t="s">
        <v>559</v>
      </c>
      <c r="E292" s="19">
        <v>30</v>
      </c>
      <c r="F292" s="20">
        <v>1130</v>
      </c>
      <c r="G292" s="20">
        <f t="shared" si="10"/>
        <v>33900</v>
      </c>
    </row>
    <row r="293" spans="1:7" ht="15.75">
      <c r="A293" s="16">
        <v>45930</v>
      </c>
      <c r="B293" s="16">
        <v>45930</v>
      </c>
      <c r="C293" s="17" t="s">
        <v>560</v>
      </c>
      <c r="D293" s="18" t="s">
        <v>561</v>
      </c>
      <c r="E293" s="19">
        <v>0</v>
      </c>
      <c r="F293" s="20">
        <v>11850</v>
      </c>
      <c r="G293" s="20">
        <f t="shared" si="10"/>
        <v>0</v>
      </c>
    </row>
    <row r="294" spans="1:7" ht="15.75">
      <c r="A294" s="16">
        <v>45435</v>
      </c>
      <c r="B294" s="16">
        <v>45435</v>
      </c>
      <c r="C294" s="17" t="s">
        <v>562</v>
      </c>
      <c r="D294" s="18" t="s">
        <v>563</v>
      </c>
      <c r="E294" s="19">
        <v>6</v>
      </c>
      <c r="F294" s="20">
        <v>996</v>
      </c>
      <c r="G294" s="20">
        <f t="shared" si="10"/>
        <v>5976</v>
      </c>
    </row>
    <row r="295" spans="1:7" ht="15.75">
      <c r="A295" s="16" t="s">
        <v>294</v>
      </c>
      <c r="B295" s="16" t="s">
        <v>294</v>
      </c>
      <c r="C295" s="17" t="s">
        <v>564</v>
      </c>
      <c r="D295" s="18" t="s">
        <v>565</v>
      </c>
      <c r="E295" s="19">
        <v>34</v>
      </c>
      <c r="F295" s="20">
        <v>280</v>
      </c>
      <c r="G295" s="20">
        <f t="shared" si="10"/>
        <v>9520</v>
      </c>
    </row>
    <row r="296" spans="1:7" ht="15.75">
      <c r="A296" s="16">
        <v>46175</v>
      </c>
      <c r="B296" s="16">
        <v>46175</v>
      </c>
      <c r="C296" s="17" t="s">
        <v>566</v>
      </c>
      <c r="D296" s="18" t="s">
        <v>567</v>
      </c>
      <c r="E296" s="19">
        <v>30</v>
      </c>
      <c r="F296" s="20">
        <v>225</v>
      </c>
      <c r="G296" s="20">
        <f t="shared" si="10"/>
        <v>6750</v>
      </c>
    </row>
    <row r="297" spans="1:7" ht="15.75">
      <c r="A297" s="16" t="s">
        <v>417</v>
      </c>
      <c r="B297" s="16" t="s">
        <v>417</v>
      </c>
      <c r="C297" s="17" t="s">
        <v>568</v>
      </c>
      <c r="D297" s="18" t="s">
        <v>569</v>
      </c>
      <c r="E297" s="19">
        <v>150</v>
      </c>
      <c r="F297" s="20">
        <v>71.010000000000005</v>
      </c>
      <c r="G297" s="20">
        <f t="shared" si="10"/>
        <v>10651.5</v>
      </c>
    </row>
    <row r="298" spans="1:7" ht="15.75">
      <c r="A298" s="16">
        <v>45714</v>
      </c>
      <c r="B298" s="16">
        <v>45716</v>
      </c>
      <c r="C298" s="17" t="s">
        <v>570</v>
      </c>
      <c r="D298" s="18" t="s">
        <v>571</v>
      </c>
      <c r="E298" s="19">
        <v>0</v>
      </c>
      <c r="F298" s="20">
        <v>289</v>
      </c>
      <c r="G298" s="20">
        <f t="shared" si="10"/>
        <v>0</v>
      </c>
    </row>
    <row r="299" spans="1:7" ht="15.75">
      <c r="A299" s="16">
        <v>45618</v>
      </c>
      <c r="B299" s="16">
        <v>45621</v>
      </c>
      <c r="C299" s="17" t="s">
        <v>572</v>
      </c>
      <c r="D299" s="18" t="s">
        <v>573</v>
      </c>
      <c r="E299" s="19">
        <v>0</v>
      </c>
      <c r="F299" s="20">
        <v>270</v>
      </c>
      <c r="G299" s="20">
        <f t="shared" si="10"/>
        <v>0</v>
      </c>
    </row>
    <row r="300" spans="1:7" ht="15.75">
      <c r="A300" s="16">
        <v>46009</v>
      </c>
      <c r="B300" s="16">
        <v>46009</v>
      </c>
      <c r="C300" s="17" t="s">
        <v>574</v>
      </c>
      <c r="D300" s="18" t="s">
        <v>575</v>
      </c>
      <c r="E300" s="19">
        <v>1</v>
      </c>
      <c r="F300" s="20">
        <v>3828</v>
      </c>
      <c r="G300" s="20">
        <f t="shared" ref="G300" si="13">E300*F300</f>
        <v>3828</v>
      </c>
    </row>
    <row r="301" spans="1:7" ht="15.75">
      <c r="A301" s="16">
        <v>45973</v>
      </c>
      <c r="B301" s="16">
        <v>45974</v>
      </c>
      <c r="C301" s="17" t="s">
        <v>576</v>
      </c>
      <c r="D301" s="18" t="s">
        <v>577</v>
      </c>
      <c r="E301" s="19">
        <v>0</v>
      </c>
      <c r="F301" s="20">
        <v>7580</v>
      </c>
      <c r="G301" s="20">
        <f t="shared" si="10"/>
        <v>0</v>
      </c>
    </row>
    <row r="302" spans="1:7" ht="15.75">
      <c r="A302" s="16">
        <v>45328</v>
      </c>
      <c r="B302" s="16">
        <v>45328</v>
      </c>
      <c r="C302" s="17" t="s">
        <v>578</v>
      </c>
      <c r="D302" s="18" t="s">
        <v>579</v>
      </c>
      <c r="E302" s="19">
        <v>80</v>
      </c>
      <c r="F302" s="20">
        <v>0.73</v>
      </c>
      <c r="G302" s="20">
        <f t="shared" si="10"/>
        <v>58.4</v>
      </c>
    </row>
    <row r="303" spans="1:7" ht="15.75">
      <c r="A303" s="16">
        <v>45475</v>
      </c>
      <c r="B303" s="16">
        <v>45477</v>
      </c>
      <c r="C303" s="17" t="s">
        <v>580</v>
      </c>
      <c r="D303" s="18" t="s">
        <v>581</v>
      </c>
      <c r="E303" s="19">
        <v>60</v>
      </c>
      <c r="F303" s="20">
        <v>5.01</v>
      </c>
      <c r="G303" s="20">
        <f t="shared" si="10"/>
        <v>300.60000000000002</v>
      </c>
    </row>
    <row r="304" spans="1:7" ht="15.75">
      <c r="A304" s="16" t="s">
        <v>582</v>
      </c>
      <c r="B304" s="16" t="s">
        <v>582</v>
      </c>
      <c r="C304" s="17" t="s">
        <v>583</v>
      </c>
      <c r="D304" s="18" t="s">
        <v>584</v>
      </c>
      <c r="E304" s="19">
        <v>996</v>
      </c>
      <c r="F304" s="20">
        <v>187.89</v>
      </c>
      <c r="G304" s="20">
        <f t="shared" ref="G304:G373" si="14">E304*F304</f>
        <v>187138.44</v>
      </c>
    </row>
    <row r="305" spans="1:7" ht="15.75">
      <c r="A305" s="16">
        <v>46009</v>
      </c>
      <c r="B305" s="16">
        <v>46009</v>
      </c>
      <c r="C305" s="17" t="s">
        <v>585</v>
      </c>
      <c r="D305" s="18" t="s">
        <v>586</v>
      </c>
      <c r="E305" s="19">
        <v>708</v>
      </c>
      <c r="F305" s="20">
        <v>65.83</v>
      </c>
      <c r="G305" s="20">
        <f t="shared" si="14"/>
        <v>46607.64</v>
      </c>
    </row>
    <row r="306" spans="1:7" ht="15.75">
      <c r="A306" s="16">
        <v>45811</v>
      </c>
      <c r="B306" s="16">
        <v>45813</v>
      </c>
      <c r="C306" s="17" t="s">
        <v>587</v>
      </c>
      <c r="D306" s="18" t="s">
        <v>588</v>
      </c>
      <c r="E306" s="19">
        <v>0</v>
      </c>
      <c r="F306" s="20">
        <v>48.29</v>
      </c>
      <c r="G306" s="20">
        <f t="shared" si="14"/>
        <v>0</v>
      </c>
    </row>
    <row r="307" spans="1:7" ht="15.75">
      <c r="A307" s="16">
        <v>46235</v>
      </c>
      <c r="B307" s="16">
        <v>46235</v>
      </c>
      <c r="C307" s="17" t="s">
        <v>589</v>
      </c>
      <c r="D307" s="18" t="s">
        <v>590</v>
      </c>
      <c r="E307" s="19">
        <v>0</v>
      </c>
      <c r="F307" s="20">
        <v>315</v>
      </c>
      <c r="G307" s="20">
        <f t="shared" si="14"/>
        <v>0</v>
      </c>
    </row>
    <row r="308" spans="1:7" ht="15.75">
      <c r="A308" s="16">
        <v>44760</v>
      </c>
      <c r="B308" s="16">
        <v>44760</v>
      </c>
      <c r="C308" s="17" t="s">
        <v>591</v>
      </c>
      <c r="D308" s="18" t="s">
        <v>592</v>
      </c>
      <c r="E308" s="19">
        <v>30</v>
      </c>
      <c r="F308" s="20">
        <v>18</v>
      </c>
      <c r="G308" s="20">
        <f t="shared" ref="G308" si="15">E308*F308</f>
        <v>540</v>
      </c>
    </row>
    <row r="309" spans="1:7" ht="15.75">
      <c r="A309" s="16">
        <v>45982</v>
      </c>
      <c r="B309" s="16">
        <v>45982</v>
      </c>
      <c r="C309" s="17" t="s">
        <v>591</v>
      </c>
      <c r="D309" s="18" t="s">
        <v>593</v>
      </c>
      <c r="E309" s="19">
        <v>100</v>
      </c>
      <c r="F309" s="20">
        <v>0.51</v>
      </c>
      <c r="G309" s="20">
        <f t="shared" si="14"/>
        <v>51</v>
      </c>
    </row>
    <row r="310" spans="1:7" ht="15.75">
      <c r="A310" s="16">
        <v>45986</v>
      </c>
      <c r="B310" s="16">
        <v>45986</v>
      </c>
      <c r="C310" s="17" t="s">
        <v>594</v>
      </c>
      <c r="D310" s="18" t="s">
        <v>595</v>
      </c>
      <c r="E310" s="19">
        <v>0</v>
      </c>
      <c r="F310" s="20">
        <v>1460</v>
      </c>
      <c r="G310" s="20">
        <f t="shared" si="14"/>
        <v>0</v>
      </c>
    </row>
    <row r="311" spans="1:7" ht="15.75">
      <c r="A311" s="16">
        <v>45986</v>
      </c>
      <c r="B311" s="16">
        <v>45986</v>
      </c>
      <c r="C311" s="17" t="s">
        <v>596</v>
      </c>
      <c r="D311" s="18" t="s">
        <v>597</v>
      </c>
      <c r="E311" s="19">
        <v>20</v>
      </c>
      <c r="F311" s="20">
        <v>450</v>
      </c>
      <c r="G311" s="20">
        <f t="shared" si="14"/>
        <v>9000</v>
      </c>
    </row>
    <row r="312" spans="1:7" ht="15.75">
      <c r="A312" s="16">
        <v>45021</v>
      </c>
      <c r="B312" s="16">
        <v>45021</v>
      </c>
      <c r="C312" s="17" t="s">
        <v>598</v>
      </c>
      <c r="D312" s="18" t="s">
        <v>599</v>
      </c>
      <c r="E312" s="19">
        <v>0</v>
      </c>
      <c r="F312" s="20">
        <v>3.27</v>
      </c>
      <c r="G312" s="20">
        <f t="shared" si="14"/>
        <v>0</v>
      </c>
    </row>
    <row r="313" spans="1:7" ht="15.75">
      <c r="A313" s="16">
        <v>45797</v>
      </c>
      <c r="B313" s="16">
        <v>45798</v>
      </c>
      <c r="C313" s="17" t="s">
        <v>600</v>
      </c>
      <c r="D313" s="18" t="s">
        <v>601</v>
      </c>
      <c r="E313" s="19">
        <v>84</v>
      </c>
      <c r="F313" s="20">
        <v>325</v>
      </c>
      <c r="G313" s="20">
        <f t="shared" si="14"/>
        <v>27300</v>
      </c>
    </row>
    <row r="314" spans="1:7" ht="15.75">
      <c r="A314" s="16">
        <v>42510</v>
      </c>
      <c r="B314" s="16">
        <v>42510</v>
      </c>
      <c r="C314" s="17" t="s">
        <v>602</v>
      </c>
      <c r="D314" s="18" t="s">
        <v>603</v>
      </c>
      <c r="E314" s="19">
        <v>0</v>
      </c>
      <c r="F314" s="20">
        <v>501.59</v>
      </c>
      <c r="G314" s="20">
        <f t="shared" si="14"/>
        <v>0</v>
      </c>
    </row>
    <row r="315" spans="1:7" ht="15.75">
      <c r="A315" s="16">
        <v>46175</v>
      </c>
      <c r="B315" s="16">
        <v>46175</v>
      </c>
      <c r="C315" s="17" t="s">
        <v>604</v>
      </c>
      <c r="D315" s="18" t="s">
        <v>605</v>
      </c>
      <c r="E315" s="19">
        <v>3470</v>
      </c>
      <c r="F315" s="20">
        <v>8.16</v>
      </c>
      <c r="G315" s="20">
        <f t="shared" si="14"/>
        <v>28315.200000000001</v>
      </c>
    </row>
    <row r="316" spans="1:7" ht="15.75">
      <c r="A316" s="16">
        <v>45706</v>
      </c>
      <c r="B316" s="16">
        <v>45706</v>
      </c>
      <c r="C316" s="22" t="s">
        <v>606</v>
      </c>
      <c r="D316" s="18" t="s">
        <v>607</v>
      </c>
      <c r="E316" s="19">
        <v>0</v>
      </c>
      <c r="F316" s="20">
        <v>13</v>
      </c>
      <c r="G316" s="20">
        <f t="shared" si="14"/>
        <v>0</v>
      </c>
    </row>
    <row r="317" spans="1:7" ht="15.75">
      <c r="A317" s="16">
        <v>44939</v>
      </c>
      <c r="B317" s="16">
        <v>44939</v>
      </c>
      <c r="C317" s="17" t="s">
        <v>608</v>
      </c>
      <c r="D317" s="18" t="s">
        <v>609</v>
      </c>
      <c r="E317" s="19">
        <v>0</v>
      </c>
      <c r="F317" s="20">
        <v>175</v>
      </c>
      <c r="G317" s="20">
        <f t="shared" si="14"/>
        <v>0</v>
      </c>
    </row>
    <row r="318" spans="1:7" ht="15.75">
      <c r="A318" s="16">
        <v>45687</v>
      </c>
      <c r="B318" s="16">
        <v>45687</v>
      </c>
      <c r="C318" s="17" t="s">
        <v>610</v>
      </c>
      <c r="D318" s="18" t="s">
        <v>611</v>
      </c>
      <c r="E318" s="19">
        <v>2</v>
      </c>
      <c r="F318" s="20">
        <v>790</v>
      </c>
      <c r="G318" s="20">
        <f t="shared" si="14"/>
        <v>1580</v>
      </c>
    </row>
    <row r="319" spans="1:7" ht="15.75">
      <c r="A319" s="16">
        <v>45937</v>
      </c>
      <c r="B319" s="16">
        <v>45938</v>
      </c>
      <c r="C319" s="17" t="s">
        <v>612</v>
      </c>
      <c r="D319" s="18" t="s">
        <v>611</v>
      </c>
      <c r="E319" s="19">
        <v>10</v>
      </c>
      <c r="F319" s="20">
        <v>83.16</v>
      </c>
      <c r="G319" s="20">
        <f t="shared" si="14"/>
        <v>831.6</v>
      </c>
    </row>
    <row r="320" spans="1:7" ht="15.75">
      <c r="A320" s="16">
        <v>45299</v>
      </c>
      <c r="B320" s="16">
        <v>45301</v>
      </c>
      <c r="C320" s="17" t="s">
        <v>613</v>
      </c>
      <c r="D320" s="18" t="s">
        <v>614</v>
      </c>
      <c r="E320" s="19">
        <v>68</v>
      </c>
      <c r="F320" s="20">
        <v>3.08</v>
      </c>
      <c r="G320" s="20">
        <f t="shared" si="14"/>
        <v>209.44</v>
      </c>
    </row>
    <row r="321" spans="1:7" ht="15.75">
      <c r="A321" s="16">
        <v>45811</v>
      </c>
      <c r="B321" s="16">
        <v>45813</v>
      </c>
      <c r="C321" s="17" t="s">
        <v>615</v>
      </c>
      <c r="D321" s="18" t="s">
        <v>616</v>
      </c>
      <c r="E321" s="19">
        <v>1</v>
      </c>
      <c r="F321" s="20">
        <v>2722.5</v>
      </c>
      <c r="G321" s="20">
        <f t="shared" si="14"/>
        <v>2722.5</v>
      </c>
    </row>
    <row r="322" spans="1:7" ht="15.75">
      <c r="A322" s="16">
        <v>46148</v>
      </c>
      <c r="B322" s="16">
        <v>46176</v>
      </c>
      <c r="C322" s="22" t="s">
        <v>617</v>
      </c>
      <c r="D322" s="18" t="s">
        <v>618</v>
      </c>
      <c r="E322" s="19">
        <v>84</v>
      </c>
      <c r="F322" s="20">
        <v>99</v>
      </c>
      <c r="G322" s="20">
        <f t="shared" si="14"/>
        <v>8316</v>
      </c>
    </row>
    <row r="323" spans="1:7" ht="15.75">
      <c r="A323" s="16">
        <v>44323</v>
      </c>
      <c r="B323" s="16">
        <v>44323</v>
      </c>
      <c r="C323" s="17" t="s">
        <v>619</v>
      </c>
      <c r="D323" s="18" t="s">
        <v>620</v>
      </c>
      <c r="E323" s="19">
        <v>0</v>
      </c>
      <c r="F323" s="20">
        <v>120</v>
      </c>
      <c r="G323" s="20">
        <f t="shared" si="14"/>
        <v>0</v>
      </c>
    </row>
    <row r="324" spans="1:7" ht="15.75">
      <c r="A324" s="16" t="s">
        <v>621</v>
      </c>
      <c r="B324" s="16">
        <v>45918</v>
      </c>
      <c r="C324" s="17" t="s">
        <v>622</v>
      </c>
      <c r="D324" s="18" t="s">
        <v>623</v>
      </c>
      <c r="E324" s="19">
        <v>12</v>
      </c>
      <c r="F324" s="20">
        <v>77</v>
      </c>
      <c r="G324" s="20">
        <f t="shared" si="14"/>
        <v>924</v>
      </c>
    </row>
    <row r="325" spans="1:7" ht="15.75">
      <c r="A325" s="26">
        <v>45917</v>
      </c>
      <c r="B325" s="26">
        <v>45918</v>
      </c>
      <c r="C325" s="27" t="s">
        <v>624</v>
      </c>
      <c r="D325" s="28" t="s">
        <v>625</v>
      </c>
      <c r="E325" s="29">
        <v>288</v>
      </c>
      <c r="F325" s="30">
        <v>99</v>
      </c>
      <c r="G325" s="31">
        <f t="shared" si="14"/>
        <v>28512</v>
      </c>
    </row>
    <row r="326" spans="1:7" ht="15.75">
      <c r="A326" s="26">
        <v>46002</v>
      </c>
      <c r="B326" s="26">
        <v>46003</v>
      </c>
      <c r="C326" s="27" t="s">
        <v>626</v>
      </c>
      <c r="D326" s="28" t="s">
        <v>627</v>
      </c>
      <c r="E326" s="29">
        <v>633</v>
      </c>
      <c r="F326" s="30">
        <v>46.18</v>
      </c>
      <c r="G326" s="31">
        <f t="shared" si="14"/>
        <v>29231.94</v>
      </c>
    </row>
    <row r="327" spans="1:7" ht="15.75">
      <c r="A327" s="26">
        <v>45820</v>
      </c>
      <c r="B327" s="26">
        <v>45820</v>
      </c>
      <c r="C327" s="27" t="s">
        <v>628</v>
      </c>
      <c r="D327" s="28" t="s">
        <v>629</v>
      </c>
      <c r="E327" s="29">
        <v>0</v>
      </c>
      <c r="F327" s="30">
        <v>98</v>
      </c>
      <c r="G327" s="31">
        <f t="shared" si="14"/>
        <v>0</v>
      </c>
    </row>
    <row r="328" spans="1:7" ht="15.75">
      <c r="A328" s="26" t="s">
        <v>295</v>
      </c>
      <c r="B328" s="26" t="s">
        <v>295</v>
      </c>
      <c r="C328" s="27" t="s">
        <v>630</v>
      </c>
      <c r="D328" s="28" t="s">
        <v>631</v>
      </c>
      <c r="E328" s="29">
        <v>413</v>
      </c>
      <c r="F328" s="30">
        <v>30.23</v>
      </c>
      <c r="G328" s="31">
        <f t="shared" si="14"/>
        <v>12484.99</v>
      </c>
    </row>
    <row r="329" spans="1:7" ht="15.75">
      <c r="A329" s="26">
        <v>45824</v>
      </c>
      <c r="B329" s="26">
        <v>45824</v>
      </c>
      <c r="C329" s="27" t="s">
        <v>632</v>
      </c>
      <c r="D329" s="28" t="s">
        <v>633</v>
      </c>
      <c r="E329" s="29">
        <v>0</v>
      </c>
      <c r="F329" s="30">
        <v>69.569999999999993</v>
      </c>
      <c r="G329" s="31">
        <f t="shared" si="14"/>
        <v>0</v>
      </c>
    </row>
    <row r="330" spans="1:7" ht="15.75">
      <c r="A330" s="26">
        <v>46009</v>
      </c>
      <c r="B330" s="26">
        <v>46009</v>
      </c>
      <c r="C330" s="27" t="s">
        <v>634</v>
      </c>
      <c r="D330" s="28" t="s">
        <v>635</v>
      </c>
      <c r="E330" s="29">
        <v>27</v>
      </c>
      <c r="F330" s="30">
        <v>180</v>
      </c>
      <c r="G330" s="31">
        <f t="shared" si="14"/>
        <v>4860</v>
      </c>
    </row>
    <row r="331" spans="1:7" ht="15.75">
      <c r="A331" s="26">
        <v>46009</v>
      </c>
      <c r="B331" s="26">
        <v>46010</v>
      </c>
      <c r="C331" s="27" t="s">
        <v>636</v>
      </c>
      <c r="D331" s="28" t="s">
        <v>637</v>
      </c>
      <c r="E331" s="29">
        <v>96</v>
      </c>
      <c r="F331" s="30">
        <v>150</v>
      </c>
      <c r="G331" s="31">
        <f t="shared" si="14"/>
        <v>14400</v>
      </c>
    </row>
    <row r="332" spans="1:7" ht="15.75">
      <c r="A332" s="26">
        <v>45615</v>
      </c>
      <c r="B332" s="26">
        <v>45616</v>
      </c>
      <c r="C332" s="27" t="s">
        <v>638</v>
      </c>
      <c r="D332" s="28" t="s">
        <v>639</v>
      </c>
      <c r="E332" s="29">
        <v>171</v>
      </c>
      <c r="F332" s="30">
        <v>74.8</v>
      </c>
      <c r="G332" s="31">
        <f t="shared" si="14"/>
        <v>12790.8</v>
      </c>
    </row>
    <row r="333" spans="1:7" ht="15.75">
      <c r="A333" s="26" t="s">
        <v>295</v>
      </c>
      <c r="B333" s="26" t="s">
        <v>295</v>
      </c>
      <c r="C333" s="32" t="s">
        <v>640</v>
      </c>
      <c r="D333" s="28" t="s">
        <v>641</v>
      </c>
      <c r="E333" s="29">
        <v>624</v>
      </c>
      <c r="F333" s="30">
        <v>46.51</v>
      </c>
      <c r="G333" s="31">
        <f t="shared" si="14"/>
        <v>29022.240000000002</v>
      </c>
    </row>
    <row r="334" spans="1:7" ht="15.75">
      <c r="A334" s="26" t="s">
        <v>295</v>
      </c>
      <c r="B334" s="26" t="s">
        <v>295</v>
      </c>
      <c r="C334" s="32" t="s">
        <v>642</v>
      </c>
      <c r="D334" s="28" t="s">
        <v>643</v>
      </c>
      <c r="E334" s="29">
        <v>1680</v>
      </c>
      <c r="F334" s="30">
        <v>49.48</v>
      </c>
      <c r="G334" s="31">
        <f t="shared" si="14"/>
        <v>83126.399999999994</v>
      </c>
    </row>
    <row r="335" spans="1:7" ht="15.75">
      <c r="A335" s="26">
        <v>46002</v>
      </c>
      <c r="B335" s="26">
        <v>46003</v>
      </c>
      <c r="C335" s="32" t="s">
        <v>644</v>
      </c>
      <c r="D335" s="28" t="s">
        <v>645</v>
      </c>
      <c r="E335" s="29">
        <v>0</v>
      </c>
      <c r="F335" s="30">
        <v>46.7</v>
      </c>
      <c r="G335" s="31">
        <f t="shared" si="14"/>
        <v>0</v>
      </c>
    </row>
    <row r="336" spans="1:7" ht="15.75">
      <c r="A336" s="26">
        <v>46009</v>
      </c>
      <c r="B336" s="26">
        <v>46010</v>
      </c>
      <c r="C336" s="32" t="s">
        <v>646</v>
      </c>
      <c r="D336" s="28" t="s">
        <v>647</v>
      </c>
      <c r="E336" s="29">
        <v>108</v>
      </c>
      <c r="F336" s="30">
        <v>110</v>
      </c>
      <c r="G336" s="31">
        <f t="shared" si="14"/>
        <v>11880</v>
      </c>
    </row>
    <row r="337" spans="1:7" ht="15.75">
      <c r="A337" s="26">
        <v>44316</v>
      </c>
      <c r="B337" s="26">
        <v>44316</v>
      </c>
      <c r="C337" s="32" t="s">
        <v>648</v>
      </c>
      <c r="D337" s="28" t="s">
        <v>649</v>
      </c>
      <c r="E337" s="29">
        <v>0</v>
      </c>
      <c r="F337" s="30">
        <v>137.5</v>
      </c>
      <c r="G337" s="31">
        <f t="shared" si="14"/>
        <v>0</v>
      </c>
    </row>
    <row r="338" spans="1:7" ht="15.75">
      <c r="A338" s="26" t="s">
        <v>295</v>
      </c>
      <c r="B338" s="26" t="s">
        <v>295</v>
      </c>
      <c r="C338" s="32" t="s">
        <v>650</v>
      </c>
      <c r="D338" s="28" t="s">
        <v>651</v>
      </c>
      <c r="E338" s="29">
        <v>2918</v>
      </c>
      <c r="F338" s="30">
        <v>16.43</v>
      </c>
      <c r="G338" s="31">
        <f t="shared" si="14"/>
        <v>47942.74</v>
      </c>
    </row>
    <row r="339" spans="1:7" ht="15.75">
      <c r="A339" s="26">
        <v>45825</v>
      </c>
      <c r="B339" s="26">
        <v>45826</v>
      </c>
      <c r="C339" s="32" t="s">
        <v>652</v>
      </c>
      <c r="D339" s="28" t="s">
        <v>653</v>
      </c>
      <c r="E339" s="29">
        <v>0</v>
      </c>
      <c r="F339" s="30">
        <v>42</v>
      </c>
      <c r="G339" s="31">
        <f t="shared" si="14"/>
        <v>0</v>
      </c>
    </row>
    <row r="340" spans="1:7" ht="15.75">
      <c r="A340" s="26">
        <v>45798</v>
      </c>
      <c r="B340" s="26">
        <v>45798</v>
      </c>
      <c r="C340" s="32" t="s">
        <v>654</v>
      </c>
      <c r="D340" s="28" t="s">
        <v>655</v>
      </c>
      <c r="E340" s="29">
        <v>0</v>
      </c>
      <c r="F340" s="30">
        <v>0</v>
      </c>
      <c r="G340" s="31">
        <f t="shared" si="14"/>
        <v>0</v>
      </c>
    </row>
    <row r="341" spans="1:7" ht="15.75">
      <c r="A341" s="26">
        <v>45530</v>
      </c>
      <c r="B341" s="26">
        <v>45533</v>
      </c>
      <c r="C341" s="32" t="s">
        <v>656</v>
      </c>
      <c r="D341" s="28" t="s">
        <v>657</v>
      </c>
      <c r="E341" s="29">
        <v>41</v>
      </c>
      <c r="F341" s="30">
        <v>220</v>
      </c>
      <c r="G341" s="31">
        <f t="shared" si="14"/>
        <v>9020</v>
      </c>
    </row>
    <row r="342" spans="1:7" ht="15.75">
      <c r="A342" s="26">
        <v>46009</v>
      </c>
      <c r="B342" s="26">
        <v>46010</v>
      </c>
      <c r="C342" s="32" t="s">
        <v>658</v>
      </c>
      <c r="D342" s="28" t="s">
        <v>659</v>
      </c>
      <c r="E342" s="29">
        <v>1</v>
      </c>
      <c r="F342" s="30">
        <v>3982</v>
      </c>
      <c r="G342" s="31">
        <f t="shared" si="14"/>
        <v>3982</v>
      </c>
    </row>
    <row r="343" spans="1:7" ht="15.75">
      <c r="A343" s="26">
        <v>45306</v>
      </c>
      <c r="B343" s="26">
        <v>45306</v>
      </c>
      <c r="C343" s="32" t="s">
        <v>660</v>
      </c>
      <c r="D343" s="28" t="s">
        <v>661</v>
      </c>
      <c r="E343" s="29">
        <v>0</v>
      </c>
      <c r="F343" s="30">
        <v>1550</v>
      </c>
      <c r="G343" s="31">
        <f t="shared" si="14"/>
        <v>0</v>
      </c>
    </row>
    <row r="344" spans="1:7" ht="15.75">
      <c r="A344" s="26">
        <v>45944</v>
      </c>
      <c r="B344" s="26">
        <v>45944</v>
      </c>
      <c r="C344" s="32" t="s">
        <v>662</v>
      </c>
      <c r="D344" s="28" t="s">
        <v>663</v>
      </c>
      <c r="E344" s="29">
        <v>0</v>
      </c>
      <c r="F344" s="30">
        <v>3830</v>
      </c>
      <c r="G344" s="31">
        <f t="shared" si="14"/>
        <v>0</v>
      </c>
    </row>
    <row r="345" spans="1:7" ht="15.75">
      <c r="A345" s="26">
        <v>45306</v>
      </c>
      <c r="B345" s="26">
        <v>45306</v>
      </c>
      <c r="C345" s="32" t="s">
        <v>664</v>
      </c>
      <c r="D345" s="28" t="s">
        <v>665</v>
      </c>
      <c r="E345" s="29">
        <v>4</v>
      </c>
      <c r="F345" s="30">
        <v>2794</v>
      </c>
      <c r="G345" s="31">
        <f t="shared" si="14"/>
        <v>11176</v>
      </c>
    </row>
    <row r="346" spans="1:7" ht="15.75">
      <c r="A346" s="26">
        <v>45376</v>
      </c>
      <c r="B346" s="26">
        <v>45376</v>
      </c>
      <c r="C346" s="32" t="s">
        <v>666</v>
      </c>
      <c r="D346" s="28" t="s">
        <v>667</v>
      </c>
      <c r="E346" s="29">
        <v>0</v>
      </c>
      <c r="F346" s="30">
        <v>2794</v>
      </c>
      <c r="G346" s="31">
        <f t="shared" si="14"/>
        <v>0</v>
      </c>
    </row>
    <row r="347" spans="1:7" ht="15.75">
      <c r="A347" s="26">
        <v>45692</v>
      </c>
      <c r="B347" s="26">
        <v>45695</v>
      </c>
      <c r="C347" s="32" t="s">
        <v>668</v>
      </c>
      <c r="D347" s="28" t="s">
        <v>669</v>
      </c>
      <c r="E347" s="29">
        <v>50</v>
      </c>
      <c r="F347" s="30">
        <v>54.91</v>
      </c>
      <c r="G347" s="31">
        <f t="shared" si="14"/>
        <v>2745.5</v>
      </c>
    </row>
    <row r="348" spans="1:7" ht="15.75">
      <c r="A348" s="26">
        <v>44887</v>
      </c>
      <c r="B348" s="26">
        <v>44887</v>
      </c>
      <c r="C348" s="32" t="s">
        <v>670</v>
      </c>
      <c r="D348" s="28" t="s">
        <v>671</v>
      </c>
      <c r="E348" s="29">
        <v>9</v>
      </c>
      <c r="F348" s="30">
        <v>91.4</v>
      </c>
      <c r="G348" s="31">
        <f t="shared" si="14"/>
        <v>822.6</v>
      </c>
    </row>
    <row r="349" spans="1:7" ht="15.75">
      <c r="A349" s="26">
        <v>45876</v>
      </c>
      <c r="B349" s="26">
        <v>45881</v>
      </c>
      <c r="C349" s="32" t="s">
        <v>672</v>
      </c>
      <c r="D349" s="28" t="s">
        <v>673</v>
      </c>
      <c r="E349" s="29">
        <v>13</v>
      </c>
      <c r="F349" s="30">
        <v>25.3</v>
      </c>
      <c r="G349" s="31">
        <f t="shared" si="14"/>
        <v>328.9</v>
      </c>
    </row>
    <row r="350" spans="1:7" ht="15.75">
      <c r="A350" s="26">
        <v>46001</v>
      </c>
      <c r="B350" s="26">
        <v>46003</v>
      </c>
      <c r="C350" s="32" t="s">
        <v>674</v>
      </c>
      <c r="D350" s="28" t="s">
        <v>675</v>
      </c>
      <c r="E350" s="29">
        <v>26</v>
      </c>
      <c r="F350" s="30">
        <v>25.8</v>
      </c>
      <c r="G350" s="31">
        <f t="shared" si="14"/>
        <v>670.8</v>
      </c>
    </row>
    <row r="351" spans="1:7" ht="15.75">
      <c r="A351" s="26">
        <v>44428</v>
      </c>
      <c r="B351" s="26">
        <v>44428</v>
      </c>
      <c r="C351" s="32" t="s">
        <v>676</v>
      </c>
      <c r="D351" s="28" t="s">
        <v>677</v>
      </c>
      <c r="E351" s="29">
        <v>20</v>
      </c>
      <c r="F351" s="30">
        <v>10.45</v>
      </c>
      <c r="G351" s="31">
        <f t="shared" si="14"/>
        <v>209</v>
      </c>
    </row>
    <row r="352" spans="1:7" ht="15.75">
      <c r="A352" s="26">
        <v>44887</v>
      </c>
      <c r="B352" s="26">
        <v>44887</v>
      </c>
      <c r="C352" s="32" t="s">
        <v>678</v>
      </c>
      <c r="D352" s="28" t="s">
        <v>679</v>
      </c>
      <c r="E352" s="29">
        <v>10</v>
      </c>
      <c r="F352" s="30">
        <v>100</v>
      </c>
      <c r="G352" s="31">
        <f t="shared" si="14"/>
        <v>1000</v>
      </c>
    </row>
    <row r="353" spans="1:7" ht="15.75">
      <c r="A353" s="26">
        <v>45876</v>
      </c>
      <c r="B353" s="26" t="s">
        <v>680</v>
      </c>
      <c r="C353" s="32" t="s">
        <v>681</v>
      </c>
      <c r="D353" s="28" t="s">
        <v>682</v>
      </c>
      <c r="E353" s="29">
        <v>20</v>
      </c>
      <c r="F353" s="30">
        <v>68.64</v>
      </c>
      <c r="G353" s="31">
        <f t="shared" si="14"/>
        <v>1372.8</v>
      </c>
    </row>
    <row r="354" spans="1:7" ht="15.75">
      <c r="A354" s="26">
        <v>46001</v>
      </c>
      <c r="B354" s="26">
        <v>46003</v>
      </c>
      <c r="C354" s="32" t="s">
        <v>683</v>
      </c>
      <c r="D354" s="28" t="s">
        <v>684</v>
      </c>
      <c r="E354" s="29">
        <v>0</v>
      </c>
      <c r="F354" s="30">
        <v>33</v>
      </c>
      <c r="G354" s="31">
        <f t="shared" si="14"/>
        <v>0</v>
      </c>
    </row>
    <row r="355" spans="1:7" ht="15.75">
      <c r="A355" s="26">
        <v>45721</v>
      </c>
      <c r="B355" s="26">
        <v>45721</v>
      </c>
      <c r="C355" s="32" t="s">
        <v>685</v>
      </c>
      <c r="D355" s="28" t="s">
        <v>684</v>
      </c>
      <c r="E355" s="29">
        <v>32</v>
      </c>
      <c r="F355" s="30">
        <v>24</v>
      </c>
      <c r="G355" s="31">
        <f t="shared" si="14"/>
        <v>768</v>
      </c>
    </row>
    <row r="356" spans="1:7" ht="15.75">
      <c r="A356" s="26">
        <v>45601</v>
      </c>
      <c r="B356" s="26">
        <v>45603</v>
      </c>
      <c r="C356" s="32" t="s">
        <v>686</v>
      </c>
      <c r="D356" s="28" t="s">
        <v>687</v>
      </c>
      <c r="E356" s="29">
        <v>48</v>
      </c>
      <c r="F356" s="30">
        <v>6.96</v>
      </c>
      <c r="G356" s="31">
        <f t="shared" si="14"/>
        <v>334.08</v>
      </c>
    </row>
    <row r="357" spans="1:7" ht="15.75">
      <c r="A357" s="26">
        <v>45720</v>
      </c>
      <c r="B357" s="26">
        <v>45721</v>
      </c>
      <c r="C357" s="32" t="s">
        <v>688</v>
      </c>
      <c r="D357" s="28" t="s">
        <v>687</v>
      </c>
      <c r="E357" s="29">
        <v>0</v>
      </c>
      <c r="F357" s="30">
        <v>14.49</v>
      </c>
      <c r="G357" s="31">
        <f t="shared" si="14"/>
        <v>0</v>
      </c>
    </row>
    <row r="358" spans="1:7" ht="15.75">
      <c r="A358" s="26">
        <v>45797</v>
      </c>
      <c r="B358" s="26">
        <v>45800</v>
      </c>
      <c r="C358" s="32" t="s">
        <v>689</v>
      </c>
      <c r="D358" s="28" t="s">
        <v>690</v>
      </c>
      <c r="E358" s="29">
        <v>0</v>
      </c>
      <c r="F358" s="30">
        <v>1200</v>
      </c>
      <c r="G358" s="31">
        <f t="shared" si="14"/>
        <v>0</v>
      </c>
    </row>
    <row r="359" spans="1:7" ht="15.75">
      <c r="A359" s="26">
        <v>45987</v>
      </c>
      <c r="B359" s="26">
        <v>45987</v>
      </c>
      <c r="C359" s="32" t="s">
        <v>691</v>
      </c>
      <c r="D359" s="28" t="s">
        <v>692</v>
      </c>
      <c r="E359" s="29">
        <v>0</v>
      </c>
      <c r="F359" s="30">
        <v>2350</v>
      </c>
      <c r="G359" s="31">
        <f t="shared" si="14"/>
        <v>0</v>
      </c>
    </row>
    <row r="360" spans="1:7" ht="15.75">
      <c r="A360" s="26">
        <v>45510</v>
      </c>
      <c r="B360" s="26">
        <v>45513</v>
      </c>
      <c r="C360" s="32" t="s">
        <v>693</v>
      </c>
      <c r="D360" s="28" t="s">
        <v>694</v>
      </c>
      <c r="E360" s="29">
        <v>7</v>
      </c>
      <c r="F360" s="30">
        <v>380.46</v>
      </c>
      <c r="G360" s="31">
        <f t="shared" si="14"/>
        <v>2663.22</v>
      </c>
    </row>
    <row r="361" spans="1:7" ht="15.75">
      <c r="A361" s="26">
        <v>46008</v>
      </c>
      <c r="B361" s="26">
        <v>46009</v>
      </c>
      <c r="C361" s="32" t="s">
        <v>695</v>
      </c>
      <c r="D361" s="28" t="s">
        <v>696</v>
      </c>
      <c r="E361" s="29">
        <v>0</v>
      </c>
      <c r="F361" s="30">
        <v>170</v>
      </c>
      <c r="G361" s="31">
        <f t="shared" si="14"/>
        <v>0</v>
      </c>
    </row>
    <row r="362" spans="1:7" ht="15.75">
      <c r="A362" s="26">
        <v>45779</v>
      </c>
      <c r="B362" s="26">
        <v>45784</v>
      </c>
      <c r="C362" s="32" t="s">
        <v>697</v>
      </c>
      <c r="D362" s="28" t="s">
        <v>698</v>
      </c>
      <c r="E362" s="29">
        <v>91</v>
      </c>
      <c r="F362" s="30">
        <v>180.82</v>
      </c>
      <c r="G362" s="31">
        <f t="shared" si="14"/>
        <v>16454.62</v>
      </c>
    </row>
    <row r="363" spans="1:7" ht="15.75">
      <c r="A363" s="26">
        <v>45786</v>
      </c>
      <c r="B363" s="26">
        <v>45786</v>
      </c>
      <c r="C363" s="32" t="s">
        <v>699</v>
      </c>
      <c r="D363" s="28" t="s">
        <v>700</v>
      </c>
      <c r="E363" s="29">
        <v>10</v>
      </c>
      <c r="F363" s="30">
        <v>40</v>
      </c>
      <c r="G363" s="31">
        <f t="shared" si="14"/>
        <v>400</v>
      </c>
    </row>
    <row r="364" spans="1:7" ht="15.75">
      <c r="A364" s="26">
        <v>45721</v>
      </c>
      <c r="B364" s="26">
        <v>45723</v>
      </c>
      <c r="C364" s="32" t="s">
        <v>701</v>
      </c>
      <c r="D364" s="28" t="s">
        <v>702</v>
      </c>
      <c r="E364" s="29">
        <v>250</v>
      </c>
      <c r="F364" s="30">
        <v>10.73</v>
      </c>
      <c r="G364" s="31">
        <f t="shared" si="14"/>
        <v>2682.5</v>
      </c>
    </row>
    <row r="365" spans="1:7" ht="15.75">
      <c r="A365" s="26">
        <v>46009</v>
      </c>
      <c r="B365" s="26">
        <v>46009</v>
      </c>
      <c r="C365" s="32" t="s">
        <v>703</v>
      </c>
      <c r="D365" s="28" t="s">
        <v>704</v>
      </c>
      <c r="E365" s="29">
        <v>1</v>
      </c>
      <c r="F365" s="30">
        <v>320</v>
      </c>
      <c r="G365" s="31">
        <f t="shared" si="14"/>
        <v>320</v>
      </c>
    </row>
    <row r="366" spans="1:7" ht="15.75">
      <c r="A366" s="26">
        <v>46001</v>
      </c>
      <c r="B366" s="26">
        <v>46003</v>
      </c>
      <c r="C366" s="32" t="s">
        <v>705</v>
      </c>
      <c r="D366" s="28" t="s">
        <v>706</v>
      </c>
      <c r="E366" s="29">
        <v>5</v>
      </c>
      <c r="F366" s="30">
        <v>31.87</v>
      </c>
      <c r="G366" s="31">
        <f t="shared" si="14"/>
        <v>159.35</v>
      </c>
    </row>
    <row r="367" spans="1:7" ht="15.75">
      <c r="A367" s="26">
        <v>45992</v>
      </c>
      <c r="B367" s="26">
        <v>45992</v>
      </c>
      <c r="C367" s="32" t="s">
        <v>707</v>
      </c>
      <c r="D367" s="28" t="s">
        <v>708</v>
      </c>
      <c r="E367" s="29">
        <v>0</v>
      </c>
      <c r="F367" s="30">
        <v>1050</v>
      </c>
      <c r="G367" s="31">
        <f t="shared" si="14"/>
        <v>0</v>
      </c>
    </row>
    <row r="368" spans="1:7" ht="15.75">
      <c r="A368" s="26">
        <v>46001</v>
      </c>
      <c r="B368" s="26">
        <v>46003</v>
      </c>
      <c r="C368" s="32" t="s">
        <v>709</v>
      </c>
      <c r="D368" s="28" t="s">
        <v>710</v>
      </c>
      <c r="E368" s="29">
        <v>125</v>
      </c>
      <c r="F368" s="30">
        <v>22</v>
      </c>
      <c r="G368" s="31">
        <f t="shared" si="14"/>
        <v>2750</v>
      </c>
    </row>
    <row r="369" spans="1:7" ht="15.75">
      <c r="A369" s="26">
        <v>45833</v>
      </c>
      <c r="B369" s="26">
        <v>45834</v>
      </c>
      <c r="C369" s="32" t="s">
        <v>711</v>
      </c>
      <c r="D369" s="28" t="s">
        <v>712</v>
      </c>
      <c r="E369" s="29">
        <v>40</v>
      </c>
      <c r="F369" s="30">
        <v>52.25</v>
      </c>
      <c r="G369" s="31">
        <f t="shared" si="14"/>
        <v>2090</v>
      </c>
    </row>
    <row r="370" spans="1:7" ht="15.75">
      <c r="A370" s="26" t="s">
        <v>713</v>
      </c>
      <c r="B370" s="26" t="s">
        <v>713</v>
      </c>
      <c r="C370" s="32" t="s">
        <v>714</v>
      </c>
      <c r="D370" s="28" t="s">
        <v>715</v>
      </c>
      <c r="E370" s="29">
        <v>215</v>
      </c>
      <c r="F370" s="30">
        <v>3740</v>
      </c>
      <c r="G370" s="31">
        <f t="shared" si="14"/>
        <v>804100</v>
      </c>
    </row>
    <row r="371" spans="1:7" ht="15.75">
      <c r="A371" s="26">
        <v>45811</v>
      </c>
      <c r="B371" s="26">
        <v>45813</v>
      </c>
      <c r="C371" s="32" t="s">
        <v>716</v>
      </c>
      <c r="D371" s="28" t="s">
        <v>717</v>
      </c>
      <c r="E371" s="29">
        <v>0</v>
      </c>
      <c r="F371" s="30">
        <v>86.68</v>
      </c>
      <c r="G371" s="31">
        <f t="shared" si="14"/>
        <v>0</v>
      </c>
    </row>
    <row r="372" spans="1:7" ht="15.75">
      <c r="A372" s="26" t="s">
        <v>718</v>
      </c>
      <c r="B372" s="26" t="s">
        <v>718</v>
      </c>
      <c r="C372" s="32" t="s">
        <v>719</v>
      </c>
      <c r="D372" s="28" t="s">
        <v>720</v>
      </c>
      <c r="E372" s="29">
        <v>670</v>
      </c>
      <c r="F372" s="30">
        <v>90</v>
      </c>
      <c r="G372" s="31">
        <f t="shared" si="14"/>
        <v>60300</v>
      </c>
    </row>
    <row r="373" spans="1:7" ht="15.75">
      <c r="A373" s="26">
        <v>45779</v>
      </c>
      <c r="B373" s="26">
        <v>45784</v>
      </c>
      <c r="C373" s="32" t="s">
        <v>721</v>
      </c>
      <c r="D373" s="28" t="s">
        <v>722</v>
      </c>
      <c r="E373" s="29">
        <v>1500</v>
      </c>
      <c r="F373" s="30">
        <v>7.15</v>
      </c>
      <c r="G373" s="31">
        <f t="shared" si="14"/>
        <v>10725</v>
      </c>
    </row>
    <row r="374" spans="1:7" ht="15.75">
      <c r="A374" s="26" t="s">
        <v>230</v>
      </c>
      <c r="B374" s="26" t="s">
        <v>230</v>
      </c>
      <c r="C374" s="32" t="s">
        <v>723</v>
      </c>
      <c r="D374" s="28" t="s">
        <v>724</v>
      </c>
      <c r="E374" s="29">
        <v>160</v>
      </c>
      <c r="F374" s="30">
        <v>62</v>
      </c>
      <c r="G374" s="31">
        <f t="shared" ref="G374:G379" si="16">E374*F374</f>
        <v>9920</v>
      </c>
    </row>
    <row r="375" spans="1:7" ht="15.75">
      <c r="A375" s="26">
        <v>46145</v>
      </c>
      <c r="B375" s="26">
        <v>46176</v>
      </c>
      <c r="C375" s="32" t="s">
        <v>723</v>
      </c>
      <c r="D375" s="28" t="s">
        <v>725</v>
      </c>
      <c r="E375" s="29">
        <v>200</v>
      </c>
      <c r="F375" s="30">
        <v>7.7</v>
      </c>
      <c r="G375" s="31">
        <f t="shared" si="16"/>
        <v>1540</v>
      </c>
    </row>
    <row r="376" spans="1:7" ht="15.75">
      <c r="A376" s="26">
        <v>45629</v>
      </c>
      <c r="B376" s="26">
        <v>45632</v>
      </c>
      <c r="C376" s="32" t="s">
        <v>726</v>
      </c>
      <c r="D376" s="33" t="s">
        <v>727</v>
      </c>
      <c r="E376" s="29">
        <v>200</v>
      </c>
      <c r="F376" s="30">
        <v>616.4</v>
      </c>
      <c r="G376" s="31">
        <f t="shared" si="16"/>
        <v>123280</v>
      </c>
    </row>
    <row r="377" spans="1:7" ht="15.75">
      <c r="A377" s="26">
        <v>44939</v>
      </c>
      <c r="B377" s="26">
        <v>44939</v>
      </c>
      <c r="C377" s="32" t="s">
        <v>728</v>
      </c>
      <c r="D377" s="33" t="s">
        <v>729</v>
      </c>
      <c r="E377" s="29">
        <v>0</v>
      </c>
      <c r="F377" s="30">
        <v>55.36</v>
      </c>
      <c r="G377" s="31">
        <f t="shared" si="16"/>
        <v>0</v>
      </c>
    </row>
    <row r="378" spans="1:7" ht="15.75">
      <c r="A378" s="26">
        <v>44840</v>
      </c>
      <c r="B378" s="26">
        <v>44840</v>
      </c>
      <c r="C378" s="32" t="s">
        <v>730</v>
      </c>
      <c r="D378" s="33" t="s">
        <v>731</v>
      </c>
      <c r="E378" s="29">
        <v>5</v>
      </c>
      <c r="F378" s="30">
        <v>21.54</v>
      </c>
      <c r="G378" s="31">
        <f t="shared" si="16"/>
        <v>107.7</v>
      </c>
    </row>
    <row r="379" spans="1:7" ht="15.75">
      <c r="A379" s="26">
        <v>45203</v>
      </c>
      <c r="B379" s="26">
        <v>45203</v>
      </c>
      <c r="C379" s="32" t="s">
        <v>732</v>
      </c>
      <c r="D379" s="33" t="s">
        <v>733</v>
      </c>
      <c r="E379" s="29">
        <v>0</v>
      </c>
      <c r="F379" s="30">
        <v>75</v>
      </c>
      <c r="G379" s="31">
        <f t="shared" si="16"/>
        <v>0</v>
      </c>
    </row>
    <row r="380" spans="1:7" ht="15.75">
      <c r="A380" s="26">
        <v>45490</v>
      </c>
      <c r="B380" s="26">
        <v>45491</v>
      </c>
      <c r="C380" s="32" t="s">
        <v>734</v>
      </c>
      <c r="D380" s="33" t="s">
        <v>735</v>
      </c>
      <c r="E380" s="29">
        <v>20</v>
      </c>
      <c r="F380" s="30">
        <v>75</v>
      </c>
      <c r="G380" s="31">
        <f t="shared" ref="G380:G400" si="17">E380*F380</f>
        <v>1500</v>
      </c>
    </row>
    <row r="381" spans="1:7" ht="15.75">
      <c r="A381" s="26">
        <v>45490</v>
      </c>
      <c r="B381" s="26">
        <v>45491</v>
      </c>
      <c r="C381" s="32" t="s">
        <v>736</v>
      </c>
      <c r="D381" s="33" t="s">
        <v>737</v>
      </c>
      <c r="E381" s="29">
        <v>20</v>
      </c>
      <c r="F381" s="30">
        <v>75</v>
      </c>
      <c r="G381" s="31">
        <f t="shared" si="17"/>
        <v>1500</v>
      </c>
    </row>
    <row r="382" spans="1:7" ht="15.75">
      <c r="A382" s="26">
        <v>45589</v>
      </c>
      <c r="B382" s="26">
        <v>45589</v>
      </c>
      <c r="C382" s="32" t="s">
        <v>738</v>
      </c>
      <c r="D382" s="33" t="s">
        <v>739</v>
      </c>
      <c r="E382" s="29">
        <v>10</v>
      </c>
      <c r="F382" s="30">
        <v>170</v>
      </c>
      <c r="G382" s="31">
        <f t="shared" si="17"/>
        <v>1700</v>
      </c>
    </row>
    <row r="383" spans="1:7" ht="15.75">
      <c r="A383" s="26">
        <v>45490</v>
      </c>
      <c r="B383" s="26">
        <v>45491</v>
      </c>
      <c r="C383" s="32" t="s">
        <v>740</v>
      </c>
      <c r="D383" s="33" t="s">
        <v>741</v>
      </c>
      <c r="E383" s="29">
        <v>20</v>
      </c>
      <c r="F383" s="30">
        <v>75</v>
      </c>
      <c r="G383" s="31">
        <f t="shared" si="17"/>
        <v>1500</v>
      </c>
    </row>
    <row r="384" spans="1:7" ht="15.75">
      <c r="A384" s="26">
        <v>45490</v>
      </c>
      <c r="B384" s="26">
        <v>45491</v>
      </c>
      <c r="C384" s="32" t="s">
        <v>742</v>
      </c>
      <c r="D384" s="33" t="s">
        <v>743</v>
      </c>
      <c r="E384" s="29">
        <v>20</v>
      </c>
      <c r="F384" s="30">
        <v>75</v>
      </c>
      <c r="G384" s="31">
        <f t="shared" si="17"/>
        <v>1500</v>
      </c>
    </row>
    <row r="385" spans="1:9" ht="15.75">
      <c r="A385" s="26">
        <v>45141</v>
      </c>
      <c r="B385" s="26">
        <v>45141</v>
      </c>
      <c r="C385" s="32" t="s">
        <v>744</v>
      </c>
      <c r="D385" s="33" t="s">
        <v>745</v>
      </c>
      <c r="E385" s="29">
        <v>0</v>
      </c>
      <c r="F385" s="30">
        <v>30.9</v>
      </c>
      <c r="G385" s="31">
        <f t="shared" si="17"/>
        <v>0</v>
      </c>
    </row>
    <row r="386" spans="1:9" ht="15.75">
      <c r="A386" s="26">
        <v>45798</v>
      </c>
      <c r="B386" s="26">
        <v>45799</v>
      </c>
      <c r="C386" s="32" t="s">
        <v>746</v>
      </c>
      <c r="D386" s="33" t="s">
        <v>745</v>
      </c>
      <c r="E386" s="29">
        <v>10</v>
      </c>
      <c r="F386" s="30">
        <v>75</v>
      </c>
      <c r="G386" s="31">
        <f t="shared" si="17"/>
        <v>750</v>
      </c>
    </row>
    <row r="387" spans="1:9" ht="15.75">
      <c r="A387" s="26">
        <v>45084</v>
      </c>
      <c r="B387" s="26">
        <v>45084</v>
      </c>
      <c r="C387" s="32" t="s">
        <v>747</v>
      </c>
      <c r="D387" s="33" t="s">
        <v>748</v>
      </c>
      <c r="E387" s="29">
        <v>0</v>
      </c>
      <c r="F387" s="30">
        <v>30.9</v>
      </c>
      <c r="G387" s="31">
        <f t="shared" si="17"/>
        <v>0</v>
      </c>
    </row>
    <row r="388" spans="1:9" ht="15.75">
      <c r="A388" s="26">
        <v>45798</v>
      </c>
      <c r="B388" s="26">
        <v>45799</v>
      </c>
      <c r="C388" s="32" t="s">
        <v>749</v>
      </c>
      <c r="D388" s="33" t="s">
        <v>748</v>
      </c>
      <c r="E388" s="29">
        <v>10</v>
      </c>
      <c r="F388" s="30">
        <v>30.9</v>
      </c>
      <c r="G388" s="31">
        <f t="shared" si="17"/>
        <v>309</v>
      </c>
    </row>
    <row r="389" spans="1:9" ht="15.75">
      <c r="A389" s="26">
        <v>45112</v>
      </c>
      <c r="B389" s="26">
        <v>45112</v>
      </c>
      <c r="C389" s="32" t="s">
        <v>750</v>
      </c>
      <c r="D389" s="33" t="s">
        <v>751</v>
      </c>
      <c r="E389" s="29">
        <v>0</v>
      </c>
      <c r="F389" s="30">
        <v>48</v>
      </c>
      <c r="G389" s="31">
        <f t="shared" si="17"/>
        <v>0</v>
      </c>
    </row>
    <row r="390" spans="1:9" ht="15.75">
      <c r="A390" s="26">
        <v>45798</v>
      </c>
      <c r="B390" s="26">
        <v>45799</v>
      </c>
      <c r="C390" s="32" t="s">
        <v>752</v>
      </c>
      <c r="D390" s="33" t="s">
        <v>751</v>
      </c>
      <c r="E390" s="29">
        <v>9</v>
      </c>
      <c r="F390" s="30">
        <v>55.2</v>
      </c>
      <c r="G390" s="31">
        <f t="shared" si="17"/>
        <v>496.8</v>
      </c>
    </row>
    <row r="391" spans="1:9" ht="15.75">
      <c r="A391" s="26">
        <v>44887</v>
      </c>
      <c r="B391" s="26">
        <v>44887</v>
      </c>
      <c r="C391" s="32" t="s">
        <v>753</v>
      </c>
      <c r="D391" s="33" t="s">
        <v>754</v>
      </c>
      <c r="E391" s="29">
        <v>15</v>
      </c>
      <c r="F391" s="30">
        <v>55.2</v>
      </c>
      <c r="G391" s="31">
        <f t="shared" si="17"/>
        <v>828</v>
      </c>
    </row>
    <row r="392" spans="1:9" ht="15.75">
      <c r="A392" s="26">
        <v>44355</v>
      </c>
      <c r="B392" s="26">
        <v>44355</v>
      </c>
      <c r="C392" s="32" t="s">
        <v>755</v>
      </c>
      <c r="D392" s="28" t="s">
        <v>756</v>
      </c>
      <c r="E392" s="29">
        <v>10</v>
      </c>
      <c r="F392" s="30">
        <v>170</v>
      </c>
      <c r="G392" s="31">
        <f t="shared" si="17"/>
        <v>1700</v>
      </c>
    </row>
    <row r="393" spans="1:9" ht="15.75">
      <c r="A393" s="26">
        <v>46001</v>
      </c>
      <c r="B393" s="26">
        <v>46003</v>
      </c>
      <c r="C393" s="32" t="s">
        <v>757</v>
      </c>
      <c r="D393" s="33" t="s">
        <v>758</v>
      </c>
      <c r="E393" s="29">
        <v>100</v>
      </c>
      <c r="F393" s="30">
        <v>121</v>
      </c>
      <c r="G393" s="31">
        <f t="shared" si="17"/>
        <v>12100</v>
      </c>
    </row>
    <row r="394" spans="1:9" ht="15.75">
      <c r="A394" s="26">
        <v>45635</v>
      </c>
      <c r="B394" s="26">
        <v>45635</v>
      </c>
      <c r="C394" s="32" t="s">
        <v>759</v>
      </c>
      <c r="D394" s="28" t="s">
        <v>760</v>
      </c>
      <c r="E394" s="29">
        <v>0</v>
      </c>
      <c r="F394" s="30">
        <v>115.38</v>
      </c>
      <c r="G394" s="31">
        <f t="shared" si="17"/>
        <v>0</v>
      </c>
    </row>
    <row r="395" spans="1:9" ht="15.75">
      <c r="A395" s="26" t="s">
        <v>230</v>
      </c>
      <c r="B395" s="26" t="s">
        <v>230</v>
      </c>
      <c r="C395" s="32" t="s">
        <v>761</v>
      </c>
      <c r="D395" s="28" t="s">
        <v>762</v>
      </c>
      <c r="E395" s="29">
        <v>4</v>
      </c>
      <c r="F395" s="30">
        <v>636</v>
      </c>
      <c r="G395" s="31">
        <f t="shared" si="17"/>
        <v>2544</v>
      </c>
    </row>
    <row r="396" spans="1:9" ht="15.75">
      <c r="A396" s="26">
        <v>46001</v>
      </c>
      <c r="B396" s="26">
        <v>46003</v>
      </c>
      <c r="C396" s="32" t="s">
        <v>763</v>
      </c>
      <c r="D396" s="28" t="s">
        <v>764</v>
      </c>
      <c r="E396" s="29">
        <v>116</v>
      </c>
      <c r="F396" s="30">
        <v>2.85</v>
      </c>
      <c r="G396" s="31">
        <f t="shared" si="17"/>
        <v>330.6</v>
      </c>
    </row>
    <row r="397" spans="1:9" ht="15.75">
      <c r="A397" s="26" t="s">
        <v>765</v>
      </c>
      <c r="B397" s="26">
        <v>46176</v>
      </c>
      <c r="C397" s="32" t="s">
        <v>766</v>
      </c>
      <c r="D397" s="34" t="s">
        <v>767</v>
      </c>
      <c r="E397" s="29">
        <v>3</v>
      </c>
      <c r="F397" s="30">
        <v>1069.2</v>
      </c>
      <c r="G397" s="31">
        <f t="shared" si="17"/>
        <v>3207.6</v>
      </c>
    </row>
    <row r="398" spans="1:9" ht="15.75">
      <c r="A398" s="26">
        <v>45908</v>
      </c>
      <c r="B398" s="26">
        <v>45905</v>
      </c>
      <c r="C398" s="32" t="s">
        <v>768</v>
      </c>
      <c r="D398" s="34" t="s">
        <v>769</v>
      </c>
      <c r="E398" s="29">
        <v>0</v>
      </c>
      <c r="F398" s="30">
        <v>5.29</v>
      </c>
      <c r="G398" s="31">
        <f t="shared" si="17"/>
        <v>0</v>
      </c>
    </row>
    <row r="399" spans="1:9" ht="15.75">
      <c r="A399" s="26">
        <v>46086</v>
      </c>
      <c r="B399" s="26">
        <v>46087</v>
      </c>
      <c r="C399" s="32" t="s">
        <v>770</v>
      </c>
      <c r="D399" s="34" t="s">
        <v>771</v>
      </c>
      <c r="E399" s="29">
        <v>6700</v>
      </c>
      <c r="F399" s="30">
        <v>1.1200000000000001</v>
      </c>
      <c r="G399" s="31">
        <f t="shared" si="17"/>
        <v>7504</v>
      </c>
    </row>
    <row r="400" spans="1:9" ht="15.75">
      <c r="A400" s="26">
        <v>45540</v>
      </c>
      <c r="B400" s="26">
        <v>45544</v>
      </c>
      <c r="C400" s="32" t="s">
        <v>772</v>
      </c>
      <c r="D400" s="34" t="s">
        <v>773</v>
      </c>
      <c r="E400" s="29">
        <v>28</v>
      </c>
      <c r="F400" s="30">
        <v>198</v>
      </c>
      <c r="G400" s="31">
        <f t="shared" si="17"/>
        <v>5544</v>
      </c>
      <c r="I400" s="42"/>
    </row>
    <row r="401" spans="1:7" ht="15.75">
      <c r="A401" s="35" t="s">
        <v>11</v>
      </c>
      <c r="B401" s="35" t="s">
        <v>11</v>
      </c>
      <c r="C401" s="36" t="s">
        <v>11</v>
      </c>
      <c r="D401" s="37" t="s">
        <v>11</v>
      </c>
      <c r="E401" s="38" t="s">
        <v>11</v>
      </c>
      <c r="F401" s="39" t="s">
        <v>774</v>
      </c>
      <c r="G401" s="40">
        <f>SUM(G14:G400)</f>
        <v>5779379.9299999997</v>
      </c>
    </row>
    <row r="403" spans="1:7">
      <c r="E403" s="41"/>
    </row>
  </sheetData>
  <mergeCells count="3">
    <mergeCell ref="A3:G3"/>
    <mergeCell ref="A5:G5"/>
    <mergeCell ref="A7:G7"/>
  </mergeCells>
  <pageMargins left="0.59055118110236204" right="0" top="0.74803149606299202" bottom="0.74803149606299202" header="0.31496062992126" footer="0.31496062992126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Dorkis Alcantara</dc:creator>
  <cp:lastModifiedBy>OAI Centro de Gastroenteologia CSDLEA</cp:lastModifiedBy>
  <cp:lastPrinted>2026-03-31T15:17:56Z</cp:lastPrinted>
  <dcterms:created xsi:type="dcterms:W3CDTF">2024-02-01T19:29:00Z</dcterms:created>
  <dcterms:modified xsi:type="dcterms:W3CDTF">2026-03-31T15:20:30Z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A820EB31E6E4442DACEA833A840EDD0E_12</vt:lpwstr>
  </property>
  <property fmtid="{D5CDD505-2E9C-101B-9397-08002B2CF9AE}" pid="3" name="KSOProductBuildVer">
    <vt:lpwstr>3082-12.2.0.23196</vt:lpwstr>
  </property>
</Properties>
</file>