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822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centrogastro-my.sharepoint.com/personal/oai_gastro_gob_do/Documents/Documentos/"/>
    </mc:Choice>
  </mc:AlternateContent>
  <xr:revisionPtr revIDLastSave="5" documentId="8_{7A80E209-E9E8-44A5-8617-938E9CD8B3CC}" xr6:coauthVersionLast="47" xr6:coauthVersionMax="47" xr10:uidLastSave="{C42CD065-4F86-407A-BC92-400F4631C36F}"/>
  <bookViews>
    <workbookView xWindow="-120" yWindow="-120" windowWidth="20730" windowHeight="11160" xr2:uid="{1134D9E9-320B-4559-9B05-7675065B5DB1}"/>
  </bookViews>
  <sheets>
    <sheet name="MARZO-26" sheetId="2" r:id="rId1"/>
  </sheets>
  <externalReferences>
    <externalReference r:id="rId2"/>
  </externalReferences>
  <definedNames>
    <definedName name="JULIA">#REF!</definedName>
    <definedName name="NOMBRE">#REF!</definedName>
    <definedName name="ORS">#REF!</definedName>
    <definedName name="Región">'[1]Criterios - No tocar'!$B$1:$K$1</definedName>
    <definedName name="Trimestre">'[1]Criterios - No tocar'!$M$2:$M$6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125" i="2" l="1"/>
  <c r="C5" i="2"/>
  <c r="C6" i="2"/>
  <c r="C7" i="2"/>
  <c r="C8" i="2"/>
  <c r="C9" i="2"/>
  <c r="C10" i="2"/>
  <c r="C11" i="2"/>
  <c r="C12" i="2"/>
  <c r="C13" i="2"/>
  <c r="C14" i="2"/>
  <c r="C15" i="2"/>
  <c r="C16" i="2"/>
  <c r="C17" i="2"/>
  <c r="C18" i="2"/>
  <c r="C19" i="2"/>
  <c r="C20" i="2"/>
  <c r="C21" i="2"/>
  <c r="C22" i="2"/>
  <c r="C23" i="2"/>
  <c r="C24" i="2"/>
  <c r="C25" i="2"/>
  <c r="C26" i="2"/>
  <c r="C27" i="2"/>
  <c r="C28" i="2"/>
  <c r="C29" i="2"/>
  <c r="C30" i="2"/>
  <c r="C31" i="2"/>
  <c r="C32" i="2"/>
  <c r="C33" i="2"/>
  <c r="C34" i="2"/>
  <c r="C35" i="2"/>
  <c r="C36" i="2"/>
  <c r="C37" i="2"/>
  <c r="C38" i="2"/>
  <c r="C39" i="2"/>
  <c r="C40" i="2"/>
  <c r="C41" i="2"/>
  <c r="C42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C73" i="2"/>
  <c r="C74" i="2"/>
  <c r="C75" i="2"/>
  <c r="C76" i="2"/>
  <c r="C77" i="2"/>
  <c r="C78" i="2"/>
  <c r="C79" i="2"/>
  <c r="C80" i="2"/>
  <c r="C81" i="2"/>
  <c r="C82" i="2"/>
  <c r="C83" i="2"/>
  <c r="C84" i="2"/>
  <c r="C85" i="2"/>
  <c r="C86" i="2"/>
  <c r="C87" i="2"/>
  <c r="C88" i="2"/>
  <c r="C89" i="2"/>
  <c r="C90" i="2"/>
  <c r="C91" i="2"/>
  <c r="C4" i="2"/>
  <c r="C100" i="2"/>
  <c r="C101" i="2"/>
  <c r="C102" i="2"/>
  <c r="C103" i="2"/>
  <c r="C104" i="2"/>
  <c r="C105" i="2"/>
  <c r="C106" i="2"/>
  <c r="C107" i="2"/>
  <c r="C108" i="2"/>
  <c r="C109" i="2"/>
  <c r="C110" i="2"/>
  <c r="C111" i="2"/>
  <c r="C112" i="2"/>
  <c r="C113" i="2"/>
  <c r="C114" i="2"/>
  <c r="C99" i="2"/>
  <c r="H115" i="2"/>
  <c r="C121" i="2"/>
  <c r="H92" i="2"/>
</calcChain>
</file>

<file path=xl/sharedStrings.xml><?xml version="1.0" encoding="utf-8"?>
<sst xmlns="http://schemas.openxmlformats.org/spreadsheetml/2006/main" count="672" uniqueCount="304">
  <si>
    <t>PROVEEDOR DEL ESTADO</t>
  </si>
  <si>
    <t>FRANKLIN ESPINAL</t>
  </si>
  <si>
    <t>001-1121168-6</t>
  </si>
  <si>
    <t>2372-03</t>
  </si>
  <si>
    <t>REACTIVOS DE LABORATORIO</t>
  </si>
  <si>
    <t>BIO-NUCLEAR</t>
  </si>
  <si>
    <t>E450000009325</t>
  </si>
  <si>
    <t>2218-01</t>
  </si>
  <si>
    <t>AIDSA</t>
  </si>
  <si>
    <t>CUENTA PRESUPUESTARIA</t>
  </si>
  <si>
    <t>TIPO DE PROVEEDOR</t>
  </si>
  <si>
    <t xml:space="preserve">MONTO RD$ </t>
  </si>
  <si>
    <t>DESCRIPCION</t>
  </si>
  <si>
    <t>ORDEN DE COMPRA</t>
  </si>
  <si>
    <t>PROVEEDOR</t>
  </si>
  <si>
    <t>RNC</t>
  </si>
  <si>
    <t>FECHA DE VENCIMIENTO</t>
  </si>
  <si>
    <t>FECHA</t>
  </si>
  <si>
    <t>FACTURAS NO.</t>
  </si>
  <si>
    <t>CENTRO DE GASTROENTEROLOGIA DE LA CIUDAD SANITARIA LUIS EDUARDO AYBAR</t>
  </si>
  <si>
    <t>2395-01</t>
  </si>
  <si>
    <t>UTILES DE COCINA</t>
  </si>
  <si>
    <t>CGLEA-2026-00013</t>
  </si>
  <si>
    <t>SHELVI</t>
  </si>
  <si>
    <t>2341-01</t>
  </si>
  <si>
    <t>MEDICAMENTOS</t>
  </si>
  <si>
    <t>PANIAGUA FARMA</t>
  </si>
  <si>
    <t>2391-01</t>
  </si>
  <si>
    <t>MATERIALES DE LIMPIEZA</t>
  </si>
  <si>
    <t>CGLEA-2026-00010</t>
  </si>
  <si>
    <t>PRODUCTOS ENCANTO LATINO</t>
  </si>
  <si>
    <t>B1500000024</t>
  </si>
  <si>
    <t>PROD. TECN. IND.</t>
  </si>
  <si>
    <t>CGLEA-2026-00011</t>
  </si>
  <si>
    <t>2332-01</t>
  </si>
  <si>
    <t>PRODUCTOS DE PAPEL</t>
  </si>
  <si>
    <t>MATERLEX</t>
  </si>
  <si>
    <t>JGD MULTISERVICES</t>
  </si>
  <si>
    <t>HYPCO GROUP</t>
  </si>
  <si>
    <t>2392-01</t>
  </si>
  <si>
    <t>UTILES DE OFICINA</t>
  </si>
  <si>
    <t>2333-01</t>
  </si>
  <si>
    <t>ARTES GRAFICAS</t>
  </si>
  <si>
    <t>DIFAESMA</t>
  </si>
  <si>
    <t>CGLEA-2026-00036</t>
  </si>
  <si>
    <t>COMERCIAL BDA</t>
  </si>
  <si>
    <t>CGLEA-2026-00015</t>
  </si>
  <si>
    <t>UTILES DE LIMPIEZA</t>
  </si>
  <si>
    <t>CABOD</t>
  </si>
  <si>
    <t>BIO WIN</t>
  </si>
  <si>
    <t>B1500000103</t>
  </si>
  <si>
    <t>2311-01</t>
  </si>
  <si>
    <t>AGUA CRYSTAL</t>
  </si>
  <si>
    <t>AIR LIQUIDE DOMINICANA</t>
  </si>
  <si>
    <t>UTILES MEDICOS</t>
  </si>
  <si>
    <t>SUED &amp; FARGESA</t>
  </si>
  <si>
    <t>CGLEA-2026-00057</t>
  </si>
  <si>
    <t>2393-01</t>
  </si>
  <si>
    <t>CGLEA-2026-00059</t>
  </si>
  <si>
    <t>OFICCE TARGET</t>
  </si>
  <si>
    <t>E450000000003</t>
  </si>
  <si>
    <t>MACROTECH FARMACEUTICAL</t>
  </si>
  <si>
    <t>CGLEA-2026-00034</t>
  </si>
  <si>
    <t>LETERAGO</t>
  </si>
  <si>
    <t>CGLEA-2026-00046</t>
  </si>
  <si>
    <t>B1500000417</t>
  </si>
  <si>
    <t>IDEMESA</t>
  </si>
  <si>
    <t>CGLEA-2026-00033</t>
  </si>
  <si>
    <t>FARMACIA RUTH</t>
  </si>
  <si>
    <t>B1500000403</t>
  </si>
  <si>
    <t>2291-01</t>
  </si>
  <si>
    <t>CGLEA-2026-00050</t>
  </si>
  <si>
    <t>B1500000311</t>
  </si>
  <si>
    <t>CLINIMED</t>
  </si>
  <si>
    <t>E450000004848</t>
  </si>
  <si>
    <t>E45000004750</t>
  </si>
  <si>
    <t>E450000004887</t>
  </si>
  <si>
    <t>E45000004885</t>
  </si>
  <si>
    <t>E450000002079</t>
  </si>
  <si>
    <t>E450000002081</t>
  </si>
  <si>
    <t>E450000002088</t>
  </si>
  <si>
    <t>E450000002090</t>
  </si>
  <si>
    <t>E450000000160</t>
  </si>
  <si>
    <t>E450000000191</t>
  </si>
  <si>
    <t>BELLO LAB</t>
  </si>
  <si>
    <t>B1500001156</t>
  </si>
  <si>
    <t>E450000010775</t>
  </si>
  <si>
    <t>E450000010753</t>
  </si>
  <si>
    <t>E450000011209</t>
  </si>
  <si>
    <t>BIO NOVA</t>
  </si>
  <si>
    <t>E450000000647</t>
  </si>
  <si>
    <t>E450000000726</t>
  </si>
  <si>
    <t>b1500002767</t>
  </si>
  <si>
    <t>B1500002783</t>
  </si>
  <si>
    <t>B1500002788</t>
  </si>
  <si>
    <t>BLISS MATERIALES</t>
  </si>
  <si>
    <t>B1500000039</t>
  </si>
  <si>
    <t>B1500001900</t>
  </si>
  <si>
    <t>B1500001903</t>
  </si>
  <si>
    <t>B1500000384</t>
  </si>
  <si>
    <t>B1500000385</t>
  </si>
  <si>
    <t>B1500000388</t>
  </si>
  <si>
    <t>CORPOMEDICAL</t>
  </si>
  <si>
    <t>CREDIGAS</t>
  </si>
  <si>
    <t>B1500047856</t>
  </si>
  <si>
    <t>E450000000052</t>
  </si>
  <si>
    <t>DOSITEC</t>
  </si>
  <si>
    <t>DK PETROLEUM</t>
  </si>
  <si>
    <t>E450000000002</t>
  </si>
  <si>
    <t>DISTOSA</t>
  </si>
  <si>
    <t>B1500002665</t>
  </si>
  <si>
    <t>001-1285740-7</t>
  </si>
  <si>
    <t>B1500000614</t>
  </si>
  <si>
    <t>B1500000615</t>
  </si>
  <si>
    <t>EXP DOMINICANA</t>
  </si>
  <si>
    <t>E450000000537</t>
  </si>
  <si>
    <t>B1500000411</t>
  </si>
  <si>
    <t>B1500000442</t>
  </si>
  <si>
    <t>B1500000444</t>
  </si>
  <si>
    <t>GRUPO ANTACE</t>
  </si>
  <si>
    <t>E450000000007</t>
  </si>
  <si>
    <t>E450000000004</t>
  </si>
  <si>
    <t>E450000000005</t>
  </si>
  <si>
    <t>E450000000008</t>
  </si>
  <si>
    <t>E450000000009</t>
  </si>
  <si>
    <t>E450000000006</t>
  </si>
  <si>
    <t>B1500000422</t>
  </si>
  <si>
    <t>B1500000431</t>
  </si>
  <si>
    <t>B1500000424</t>
  </si>
  <si>
    <t>B1500000429</t>
  </si>
  <si>
    <t>B1500001747</t>
  </si>
  <si>
    <t>INSUMED</t>
  </si>
  <si>
    <t>B1500000153</t>
  </si>
  <si>
    <t>B1500000154</t>
  </si>
  <si>
    <t>B1500000158</t>
  </si>
  <si>
    <t>B1500000159</t>
  </si>
  <si>
    <t>E450000010912</t>
  </si>
  <si>
    <t>LITHGOW IMPRESOS</t>
  </si>
  <si>
    <t>B1500000155</t>
  </si>
  <si>
    <t>B15000000156</t>
  </si>
  <si>
    <t>B1500000501</t>
  </si>
  <si>
    <t>B1500000506</t>
  </si>
  <si>
    <t>B1500000720</t>
  </si>
  <si>
    <t>E450000002531</t>
  </si>
  <si>
    <t>OFICENTRO ORIENTAL</t>
  </si>
  <si>
    <t>B1500001515</t>
  </si>
  <si>
    <t>B1500001373</t>
  </si>
  <si>
    <t>B1500001374</t>
  </si>
  <si>
    <t>B1500001375</t>
  </si>
  <si>
    <t>B1500001377</t>
  </si>
  <si>
    <t>PRODUCTOS CANO</t>
  </si>
  <si>
    <t>B1500001504</t>
  </si>
  <si>
    <t>B1500000222</t>
  </si>
  <si>
    <t>B150000031</t>
  </si>
  <si>
    <t>B1500000032</t>
  </si>
  <si>
    <t>B1500000029</t>
  </si>
  <si>
    <t>B1500000033</t>
  </si>
  <si>
    <t>PROY. Y SEV. MARIO ARAGONES</t>
  </si>
  <si>
    <t>B1500000001</t>
  </si>
  <si>
    <t>B1500000179</t>
  </si>
  <si>
    <t>E450000006613</t>
  </si>
  <si>
    <t>E450000006210</t>
  </si>
  <si>
    <t>E450000006539</t>
  </si>
  <si>
    <t>SUPLIDORES G. MOVAL</t>
  </si>
  <si>
    <t>B1500000363</t>
  </si>
  <si>
    <t>B1500000366</t>
  </si>
  <si>
    <t>B1500000364</t>
  </si>
  <si>
    <t>B1500000375</t>
  </si>
  <si>
    <t>B1500000367</t>
  </si>
  <si>
    <t>B1500000370</t>
  </si>
  <si>
    <t>B1500000369</t>
  </si>
  <si>
    <t>B1500000372</t>
  </si>
  <si>
    <t>B1500000374</t>
  </si>
  <si>
    <t>B1500000373</t>
  </si>
  <si>
    <t>B1500000368</t>
  </si>
  <si>
    <t>B1500000371</t>
  </si>
  <si>
    <t>B1500000376</t>
  </si>
  <si>
    <t>B1500000235</t>
  </si>
  <si>
    <t>SEMINSA</t>
  </si>
  <si>
    <t>E450000000501</t>
  </si>
  <si>
    <t>UNIQUE REPRESENTAC</t>
  </si>
  <si>
    <t>E45000000165</t>
  </si>
  <si>
    <t>ULTRALAB</t>
  </si>
  <si>
    <t>E450000000210</t>
  </si>
  <si>
    <t>TN PAPELERIA &amp; MAS</t>
  </si>
  <si>
    <t>VAL-KAMED PHARMA</t>
  </si>
  <si>
    <t>E450000000239</t>
  </si>
  <si>
    <t>E450000000240</t>
  </si>
  <si>
    <t>VICTOR JULIO BATISTA</t>
  </si>
  <si>
    <t>B1500000265</t>
  </si>
  <si>
    <t>DEUDA CON VENCIMIENTO DE 31 A 60 DIAS</t>
  </si>
  <si>
    <t>DEUDA CON VENCIMIENTO DE 61 A 90 DIAS</t>
  </si>
  <si>
    <t>COMPRA DE REACTIVOS</t>
  </si>
  <si>
    <t>COMPRA DE OXIGENO</t>
  </si>
  <si>
    <t>SERVICIO DE MEDICION RADIACION</t>
  </si>
  <si>
    <t>COMPRA MEDICAMENTOS</t>
  </si>
  <si>
    <t>COMPRA MATERIALES DE OFICINA</t>
  </si>
  <si>
    <t>SERVICIO IMPRESIÓN DE CARNET</t>
  </si>
  <si>
    <t>PROPHARMACEUTICAL PEÑA</t>
  </si>
  <si>
    <t>2222-01</t>
  </si>
  <si>
    <t>COMPRA ALIMENTOS</t>
  </si>
  <si>
    <t>RECOGIDA DESECHOS</t>
  </si>
  <si>
    <t xml:space="preserve">UTILES MENORES MEDICO </t>
  </si>
  <si>
    <t>ANTILLES MEDICAL</t>
  </si>
  <si>
    <t>COMPRA DE GASOIL</t>
  </si>
  <si>
    <t>COMPRA DE GLP</t>
  </si>
  <si>
    <t>COMPRA DE TONER</t>
  </si>
  <si>
    <t>ELIZABETH SANTANA</t>
  </si>
  <si>
    <t>COMPRA DE MEDICAMENTOS</t>
  </si>
  <si>
    <t>COMPRA DE ALIMENTOS</t>
  </si>
  <si>
    <t>COMPRA DE BARRA DE SEGURIDAD</t>
  </si>
  <si>
    <t>COMPRA ARTICULOS FERRETEROS</t>
  </si>
  <si>
    <t>COMPRA AIRE ACONDICIONADO</t>
  </si>
  <si>
    <t>COMPRA DE ELECTRODOMESTICOS</t>
  </si>
  <si>
    <t>COMPRA DE UTILES VARIOS</t>
  </si>
  <si>
    <t>COMPRA DE ARTES GRAFICAS</t>
  </si>
  <si>
    <t>MATER CLEAN</t>
  </si>
  <si>
    <t>UTILES DE TECNOLOGIA</t>
  </si>
  <si>
    <t>MATERIALES DE FERRETERIA</t>
  </si>
  <si>
    <t>ALIMENTOS</t>
  </si>
  <si>
    <t>COMPRA BALANZA</t>
  </si>
  <si>
    <t>COMPRA UTILES MEDICOS</t>
  </si>
  <si>
    <t>2371-04</t>
  </si>
  <si>
    <t>2371-02</t>
  </si>
  <si>
    <t>3292-01</t>
  </si>
  <si>
    <t>2399-01</t>
  </si>
  <si>
    <t>2399-04</t>
  </si>
  <si>
    <t>2354-02</t>
  </si>
  <si>
    <t>2654-02</t>
  </si>
  <si>
    <t>2611-01</t>
  </si>
  <si>
    <t>2331-01</t>
  </si>
  <si>
    <t>2363-04</t>
  </si>
  <si>
    <t>00104359997</t>
  </si>
  <si>
    <t>00110894243</t>
  </si>
  <si>
    <t xml:space="preserve">JULIO ELIAS PEREZ MONTILLA   </t>
  </si>
  <si>
    <t>CGLEA-2026-00179</t>
  </si>
  <si>
    <t>CGLEA-2026-00051</t>
  </si>
  <si>
    <t>CGLEA-2026-00134</t>
  </si>
  <si>
    <t>CGLEA-2026-00092</t>
  </si>
  <si>
    <t>CGLEA-2026-00082</t>
  </si>
  <si>
    <t>CGLEA-2026-00545</t>
  </si>
  <si>
    <t>CGLEA-2026-00087</t>
  </si>
  <si>
    <t>CGLEA-2026-00126</t>
  </si>
  <si>
    <t>CGLEA-2026-00111</t>
  </si>
  <si>
    <t>CGLEA-2026-00561</t>
  </si>
  <si>
    <t>CGLEA-2026-00518</t>
  </si>
  <si>
    <t>CGLEA-2026-00132</t>
  </si>
  <si>
    <t>CGLEA-2026-00147</t>
  </si>
  <si>
    <t>CGLEA-2026-00099</t>
  </si>
  <si>
    <t>CGLEA-2026-00074</t>
  </si>
  <si>
    <t>CGLEA-2026-00411</t>
  </si>
  <si>
    <t>CGLEA-2026-00017</t>
  </si>
  <si>
    <t>CGLEA-2026-00131</t>
  </si>
  <si>
    <t>CGLEA-2026-00106</t>
  </si>
  <si>
    <t>CGLEA-2026-00103</t>
  </si>
  <si>
    <t>CGLEA-2026-00105</t>
  </si>
  <si>
    <t>CGLEA-2026-00021</t>
  </si>
  <si>
    <t>CGLEA-2026-00116</t>
  </si>
  <si>
    <t>CGLEA-2026-00090</t>
  </si>
  <si>
    <t>CGLEA-2026-00104</t>
  </si>
  <si>
    <t>CGLEA-2026-00564</t>
  </si>
  <si>
    <t>CGLEA-2026-00079</t>
  </si>
  <si>
    <t>CGLEA-2026-00083</t>
  </si>
  <si>
    <t>CGLEA-2026-00121</t>
  </si>
  <si>
    <t>CGLEA-2026-00096</t>
  </si>
  <si>
    <t>CGLEA-2026-00088</t>
  </si>
  <si>
    <t>CGLEA-2026-00095</t>
  </si>
  <si>
    <t>CGLEA-2026-00012</t>
  </si>
  <si>
    <t>CGLEA-2026-00064</t>
  </si>
  <si>
    <t>CGLEA-2026-00107</t>
  </si>
  <si>
    <t>CGLEA-2026-00100</t>
  </si>
  <si>
    <t>CGLEA-2026-00076</t>
  </si>
  <si>
    <t>CGLEA-2026-00438</t>
  </si>
  <si>
    <t>CGLEA-2026-00551</t>
  </si>
  <si>
    <t>CGLEA-2026-00098</t>
  </si>
  <si>
    <t>CGLEA-2026-00069</t>
  </si>
  <si>
    <t>CGLEA-2026-00077</t>
  </si>
  <si>
    <t>CGLEA-2026-00112</t>
  </si>
  <si>
    <t>CGLEA-2026-00592</t>
  </si>
  <si>
    <t>CGLEA-2026-00054</t>
  </si>
  <si>
    <t>CGLEA-2026-00056</t>
  </si>
  <si>
    <t>CGLEA-2026-00058</t>
  </si>
  <si>
    <t>CGLEA-2026-00055</t>
  </si>
  <si>
    <t>CGLEA-2026-00053</t>
  </si>
  <si>
    <t>CGLEA-2026-00102</t>
  </si>
  <si>
    <t>CGLEA-2026-00140</t>
  </si>
  <si>
    <t>CGLEA-2026-00019</t>
  </si>
  <si>
    <t>CGLEA-2026-00025</t>
  </si>
  <si>
    <t>CGLEA-2026-00089</t>
  </si>
  <si>
    <t>CGLEA-2026-00073</t>
  </si>
  <si>
    <t>CGLEA-2026-00066</t>
  </si>
  <si>
    <t>CGLEA-2026-00085</t>
  </si>
  <si>
    <t>CGLEA-2026-00458</t>
  </si>
  <si>
    <t>CGLEA-2026-00483</t>
  </si>
  <si>
    <t>CGLEA-2026-00574</t>
  </si>
  <si>
    <t>CGLEA-2026-00547</t>
  </si>
  <si>
    <t>CGLEA-2026-00070</t>
  </si>
  <si>
    <t>CGLEA-2026-00487</t>
  </si>
  <si>
    <t>CGLEA-2026-00515</t>
  </si>
  <si>
    <t>B1500000618</t>
  </si>
  <si>
    <t>CGLEA-2026-00499</t>
  </si>
  <si>
    <t>CGLEA-2026-00159</t>
  </si>
  <si>
    <t>TOTAL DEUDAS</t>
  </si>
  <si>
    <t>DEUDA CON VENCIMIENTO DE 0 A 30 DIAS - MARZO 2026.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</si>
</sst>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dd/mm/yyyy;@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indexed="8"/>
      <name val="Calibri"/>
      <family val="2"/>
      <scheme val="minor"/>
    </font>
    <font>
      <b/>
      <sz val="10"/>
      <name val="Cambria"/>
      <family val="1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 tint="-9.9978637043366805E-2"/>
        <bgColor theme="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3" fillId="0" borderId="0"/>
  </cellStyleXfs>
  <cellXfs count="19">
    <xf numFmtId="0" fontId="0" fillId="0" borderId="0" xfId="0"/>
    <xf numFmtId="0" fontId="3" fillId="0" borderId="1" xfId="2" applyBorder="1"/>
    <xf numFmtId="0" fontId="4" fillId="2" borderId="1" xfId="0" applyFont="1" applyFill="1" applyBorder="1" applyAlignment="1">
      <alignment horizontal="center" vertical="center"/>
    </xf>
    <xf numFmtId="0" fontId="5" fillId="3" borderId="2" xfId="0" applyFont="1" applyFill="1" applyBorder="1" applyAlignment="1">
      <alignment horizontal="center" vertical="center" wrapText="1"/>
    </xf>
    <xf numFmtId="43" fontId="5" fillId="3" borderId="2" xfId="1" applyFont="1" applyFill="1" applyBorder="1" applyAlignment="1">
      <alignment horizontal="center" vertical="center" wrapText="1"/>
    </xf>
    <xf numFmtId="164" fontId="5" fillId="3" borderId="2" xfId="0" applyNumberFormat="1" applyFont="1" applyFill="1" applyBorder="1" applyAlignment="1">
      <alignment horizontal="center" vertical="center" wrapText="1"/>
    </xf>
    <xf numFmtId="43" fontId="0" fillId="0" borderId="0" xfId="1" applyFont="1"/>
    <xf numFmtId="0" fontId="0" fillId="0" borderId="1" xfId="0" applyBorder="1"/>
    <xf numFmtId="14" fontId="0" fillId="0" borderId="1" xfId="0" applyNumberFormat="1" applyBorder="1"/>
    <xf numFmtId="43" fontId="0" fillId="0" borderId="1" xfId="1" applyFont="1" applyBorder="1"/>
    <xf numFmtId="43" fontId="2" fillId="0" borderId="1" xfId="1" applyFont="1" applyBorder="1"/>
    <xf numFmtId="43" fontId="2" fillId="0" borderId="3" xfId="1" applyFont="1" applyBorder="1"/>
    <xf numFmtId="0" fontId="4" fillId="2" borderId="1" xfId="0" quotePrefix="1" applyFont="1" applyFill="1" applyBorder="1" applyAlignment="1">
      <alignment horizontal="center" vertical="center"/>
    </xf>
    <xf numFmtId="43" fontId="0" fillId="2" borderId="1" xfId="1" applyFont="1" applyFill="1" applyBorder="1"/>
    <xf numFmtId="0" fontId="0" fillId="2" borderId="1" xfId="0" applyFill="1" applyBorder="1"/>
    <xf numFmtId="14" fontId="0" fillId="2" borderId="1" xfId="0" applyNumberFormat="1" applyFill="1" applyBorder="1"/>
    <xf numFmtId="43" fontId="2" fillId="6" borderId="0" xfId="1" applyFont="1" applyFill="1"/>
    <xf numFmtId="0" fontId="2" fillId="4" borderId="1" xfId="0" applyFont="1" applyFill="1" applyBorder="1" applyAlignment="1">
      <alignment horizontal="center"/>
    </xf>
    <xf numFmtId="0" fontId="2" fillId="5" borderId="1" xfId="0" applyFont="1" applyFill="1" applyBorder="1" applyAlignment="1">
      <alignment horizontal="center"/>
    </xf>
  </cellXfs>
  <cellStyles count="3">
    <cellStyle name="Millares" xfId="1" builtinId="3"/>
    <cellStyle name="Normal" xfId="0" builtinId="0"/>
    <cellStyle name="Normal 3" xfId="2" xr:uid="{9122237F-CE6E-4D8D-8C82-B2B91EA8555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Relationship Id="rId6" Type="http://schemas.microsoft.com/office/2007/relationships/hdphoto" Target="../media/hdphoto2.wdp"/><Relationship Id="rId5" Type="http://schemas.openxmlformats.org/officeDocument/2006/relationships/image" Target="../media/image4.png"/><Relationship Id="rId4" Type="http://schemas.microsoft.com/office/2007/relationships/hdphoto" Target="../media/hdphoto1.wdp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1914526</xdr:colOff>
      <xdr:row>0</xdr:row>
      <xdr:rowOff>133350</xdr:rowOff>
    </xdr:from>
    <xdr:to>
      <xdr:col>6</xdr:col>
      <xdr:colOff>514350</xdr:colOff>
      <xdr:row>0</xdr:row>
      <xdr:rowOff>952500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9FE8ED89-ACD7-ABD8-A126-3F8D12A75DC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81551" y="133350"/>
          <a:ext cx="5038724" cy="819150"/>
        </a:xfrm>
        <a:prstGeom prst="rect">
          <a:avLst/>
        </a:prstGeom>
      </xdr:spPr>
    </xdr:pic>
    <xdr:clientData/>
  </xdr:twoCellAnchor>
  <xdr:twoCellAnchor editAs="oneCell">
    <xdr:from>
      <xdr:col>0</xdr:col>
      <xdr:colOff>247650</xdr:colOff>
      <xdr:row>125</xdr:row>
      <xdr:rowOff>180975</xdr:rowOff>
    </xdr:from>
    <xdr:to>
      <xdr:col>1</xdr:col>
      <xdr:colOff>552450</xdr:colOff>
      <xdr:row>136</xdr:row>
      <xdr:rowOff>38100</xdr:rowOff>
    </xdr:to>
    <xdr:pic>
      <xdr:nvPicPr>
        <xdr:cNvPr id="4" name="Imagen 3">
          <a:extLst>
            <a:ext uri="{FF2B5EF4-FFF2-40B4-BE49-F238E27FC236}">
              <a16:creationId xmlns:a16="http://schemas.microsoft.com/office/drawing/2014/main" id="{D094ED9F-A760-407A-820D-BB8B02B0751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47650" y="27336750"/>
          <a:ext cx="2266950" cy="1952625"/>
        </a:xfrm>
        <a:prstGeom prst="rect">
          <a:avLst/>
        </a:prstGeom>
      </xdr:spPr>
    </xdr:pic>
    <xdr:clientData/>
  </xdr:twoCellAnchor>
  <xdr:twoCellAnchor editAs="oneCell">
    <xdr:from>
      <xdr:col>2</xdr:col>
      <xdr:colOff>485775</xdr:colOff>
      <xdr:row>127</xdr:row>
      <xdr:rowOff>57150</xdr:rowOff>
    </xdr:from>
    <xdr:to>
      <xdr:col>3</xdr:col>
      <xdr:colOff>866775</xdr:colOff>
      <xdr:row>135</xdr:row>
      <xdr:rowOff>95250</xdr:rowOff>
    </xdr:to>
    <xdr:pic>
      <xdr:nvPicPr>
        <xdr:cNvPr id="5" name="Imagen 4" descr="Interfaz de usuario gráfica, Texto, Aplicación&#10;&#10;El contenido generado por IA puede ser incorrecto.">
          <a:extLst>
            <a:ext uri="{FF2B5EF4-FFF2-40B4-BE49-F238E27FC236}">
              <a16:creationId xmlns:a16="http://schemas.microsoft.com/office/drawing/2014/main" id="{6D49E335-542E-D793-E498-BB59F2DF05C6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>
          <a:extLst>
            <a:ext uri="{BEBA8EAE-BF5A-486C-A8C5-ECC9F3942E4B}">
              <a14:imgProps xmlns:a14="http://schemas.microsoft.com/office/drawing/2010/main">
                <a14:imgLayer r:embed="rId4">
                  <a14:imgEffect>
                    <a14:sharpenSoften amount="47000"/>
                  </a14:imgEffect>
                  <a14:imgEffect>
                    <a14:brightnessContrast bright="12000" contrast="-31000"/>
                  </a14:imgEffect>
                </a14:imgLayer>
              </a14:imgProps>
            </a:ext>
          </a:extLst>
        </a:blip>
        <a:srcRect l="36703" t="41475" r="38200" b="28819"/>
        <a:stretch>
          <a:fillRect/>
        </a:stretch>
      </xdr:blipFill>
      <xdr:spPr bwMode="auto">
        <a:xfrm>
          <a:off x="3352800" y="27593925"/>
          <a:ext cx="2371725" cy="15621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4</xdr:col>
      <xdr:colOff>266700</xdr:colOff>
      <xdr:row>126</xdr:row>
      <xdr:rowOff>114300</xdr:rowOff>
    </xdr:from>
    <xdr:to>
      <xdr:col>5</xdr:col>
      <xdr:colOff>1209675</xdr:colOff>
      <xdr:row>135</xdr:row>
      <xdr:rowOff>133350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6A002DE6-B0DF-A1E0-1CCB-D6D91013DBC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>
          <a:extLst>
            <a:ext uri="{BEBA8EAE-BF5A-486C-A8C5-ECC9F3942E4B}">
              <a14:imgProps xmlns:a14="http://schemas.microsoft.com/office/drawing/2010/main">
                <a14:imgLayer r:embed="rId6">
                  <a14:imgEffect>
                    <a14:sharpenSoften amount="19000"/>
                  </a14:imgEffect>
                  <a14:imgEffect>
                    <a14:brightnessContrast bright="12000" contrast="34000"/>
                  </a14:imgEffect>
                </a14:imgLayer>
              </a14:imgProps>
            </a:ext>
          </a:extLst>
        </a:blip>
        <a:srcRect l="37508" t="50413" r="28547" b="24230"/>
        <a:stretch>
          <a:fillRect/>
        </a:stretch>
      </xdr:blipFill>
      <xdr:spPr bwMode="auto">
        <a:xfrm>
          <a:off x="6267450" y="27460575"/>
          <a:ext cx="2905125" cy="173355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Y:\Users\francisca.castro\Downloads\Formulario%20nuevo%20de%20la%20ejecucion%20presupuestaria%202015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Formulario"/>
      <sheetName val="Base - No tocar"/>
      <sheetName val="Criterios - No tocar"/>
      <sheetName val="MENE2"/>
      <sheetName val="MENE3"/>
    </sheetNames>
    <sheetDataSet>
      <sheetData sheetId="0" refreshError="1"/>
      <sheetData sheetId="1" refreshError="1"/>
      <sheetData sheetId="2">
        <row r="1">
          <cell r="B1" t="str">
            <v>Metropolitano - '0</v>
          </cell>
          <cell r="C1" t="str">
            <v>Valdesia - I</v>
          </cell>
          <cell r="D1" t="str">
            <v>Norcentral - II</v>
          </cell>
          <cell r="E1" t="str">
            <v>Nordeste - III</v>
          </cell>
          <cell r="F1" t="str">
            <v>Enriquillo - IV</v>
          </cell>
          <cell r="G1" t="str">
            <v>Este - V</v>
          </cell>
          <cell r="H1" t="str">
            <v>El Valle - VI</v>
          </cell>
          <cell r="I1" t="str">
            <v>Cibao Occidental - VII</v>
          </cell>
          <cell r="J1" t="str">
            <v>Cibao Central - VIII</v>
          </cell>
          <cell r="K1" t="str">
            <v>Vacío</v>
          </cell>
        </row>
        <row r="2">
          <cell r="M2" t="str">
            <v>Vacío</v>
          </cell>
        </row>
        <row r="3">
          <cell r="M3" t="str">
            <v>enero  - marzo</v>
          </cell>
        </row>
        <row r="4">
          <cell r="M4" t="str">
            <v>abril - junio</v>
          </cell>
        </row>
        <row r="5">
          <cell r="M5" t="str">
            <v>julio - septiembre</v>
          </cell>
        </row>
        <row r="6">
          <cell r="M6" t="str">
            <v>octubre - Diciembre</v>
          </cell>
        </row>
      </sheetData>
      <sheetData sheetId="3" refreshError="1"/>
      <sheetData sheetId="4" refreshError="1"/>
    </sheetDataSet>
  </externalBook>
</externalLink>
</file>

<file path=xl/theme/theme1.xml><?xml version="1.0" encoding="utf-8"?>
<a:theme xmlns:a="http://schemas.openxmlformats.org/drawingml/2006/main" name="Office 2013 - Tema de 2022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2E5D9F3-5F28-4C74-B395-02A5AFB746D2}">
  <dimension ref="A1:J125"/>
  <sheetViews>
    <sheetView showGridLines="0" tabSelected="1" workbookViewId="0">
      <selection activeCell="G134" sqref="G134"/>
    </sheetView>
  </sheetViews>
  <sheetFormatPr baseColWidth="10" defaultColWidth="9.140625" defaultRowHeight="15" x14ac:dyDescent="0.25"/>
  <cols>
    <col min="1" max="1" width="29.42578125" bestFit="1" customWidth="1"/>
    <col min="2" max="2" width="13.5703125" bestFit="1" customWidth="1"/>
    <col min="3" max="3" width="29.85546875" bestFit="1" customWidth="1"/>
    <col min="4" max="4" width="17.140625" customWidth="1"/>
    <col min="5" max="5" width="29.42578125" style="6" bestFit="1" customWidth="1"/>
    <col min="6" max="6" width="20.140625" style="6" customWidth="1"/>
    <col min="7" max="7" width="34.28515625" style="6" bestFit="1" customWidth="1"/>
    <col min="8" max="8" width="14.140625" style="6" bestFit="1" customWidth="1"/>
    <col min="9" max="9" width="25.7109375" style="6" bestFit="1" customWidth="1"/>
  </cols>
  <sheetData>
    <row r="1" spans="1:10" ht="90.75" customHeight="1" x14ac:dyDescent="0.25">
      <c r="A1" s="17" t="s">
        <v>19</v>
      </c>
      <c r="B1" s="17"/>
      <c r="C1" s="17"/>
      <c r="D1" s="17"/>
      <c r="E1" s="17"/>
      <c r="F1" s="17"/>
      <c r="G1" s="17"/>
      <c r="H1" s="17"/>
      <c r="I1" s="17"/>
      <c r="J1" s="17"/>
    </row>
    <row r="2" spans="1:10" x14ac:dyDescent="0.25">
      <c r="A2" s="18" t="s">
        <v>303</v>
      </c>
      <c r="B2" s="18"/>
      <c r="C2" s="18"/>
      <c r="D2" s="18"/>
      <c r="E2" s="18"/>
      <c r="F2" s="18"/>
      <c r="G2" s="18"/>
      <c r="H2" s="18"/>
      <c r="I2" s="18"/>
      <c r="J2" s="18"/>
    </row>
    <row r="3" spans="1:10" ht="51" x14ac:dyDescent="0.25">
      <c r="A3" s="3" t="s">
        <v>18</v>
      </c>
      <c r="B3" s="5" t="s">
        <v>17</v>
      </c>
      <c r="C3" s="5" t="s">
        <v>16</v>
      </c>
      <c r="D3" s="5" t="s">
        <v>15</v>
      </c>
      <c r="E3" s="3" t="s">
        <v>14</v>
      </c>
      <c r="F3" s="5" t="s">
        <v>13</v>
      </c>
      <c r="G3" s="3" t="s">
        <v>12</v>
      </c>
      <c r="H3" s="4" t="s">
        <v>11</v>
      </c>
      <c r="I3" s="3" t="s">
        <v>10</v>
      </c>
      <c r="J3" s="3" t="s">
        <v>9</v>
      </c>
    </row>
    <row r="4" spans="1:10" ht="15.75" x14ac:dyDescent="0.25">
      <c r="A4" s="7" t="s">
        <v>76</v>
      </c>
      <c r="B4" s="8">
        <v>46084</v>
      </c>
      <c r="C4" s="8">
        <f>+B4+30</f>
        <v>46114</v>
      </c>
      <c r="D4" s="2">
        <v>130493154</v>
      </c>
      <c r="E4" s="7" t="s">
        <v>53</v>
      </c>
      <c r="F4" s="7" t="s">
        <v>235</v>
      </c>
      <c r="G4" s="9" t="s">
        <v>193</v>
      </c>
      <c r="H4" s="9">
        <v>7048.57</v>
      </c>
      <c r="I4" s="1" t="s">
        <v>0</v>
      </c>
      <c r="J4" s="7" t="s">
        <v>3</v>
      </c>
    </row>
    <row r="5" spans="1:10" ht="15.75" x14ac:dyDescent="0.25">
      <c r="A5" s="7" t="s">
        <v>77</v>
      </c>
      <c r="B5" s="8">
        <v>46084</v>
      </c>
      <c r="C5" s="8">
        <f t="shared" ref="C5:C68" si="0">+B5+30</f>
        <v>46114</v>
      </c>
      <c r="D5" s="2">
        <v>130493154</v>
      </c>
      <c r="E5" s="7" t="s">
        <v>53</v>
      </c>
      <c r="F5" s="7" t="s">
        <v>235</v>
      </c>
      <c r="G5" s="9" t="s">
        <v>193</v>
      </c>
      <c r="H5" s="9">
        <v>9396.09</v>
      </c>
      <c r="I5" s="1" t="s">
        <v>0</v>
      </c>
      <c r="J5" s="7" t="s">
        <v>3</v>
      </c>
    </row>
    <row r="6" spans="1:10" ht="15.75" x14ac:dyDescent="0.25">
      <c r="A6" s="7" t="s">
        <v>78</v>
      </c>
      <c r="B6" s="8">
        <v>46086</v>
      </c>
      <c r="C6" s="8">
        <f t="shared" si="0"/>
        <v>46116</v>
      </c>
      <c r="D6" s="2">
        <v>124027812</v>
      </c>
      <c r="E6" s="7" t="s">
        <v>52</v>
      </c>
      <c r="F6" s="7" t="s">
        <v>300</v>
      </c>
      <c r="G6" s="9" t="s">
        <v>193</v>
      </c>
      <c r="H6" s="9">
        <v>6912</v>
      </c>
      <c r="I6" s="1" t="s">
        <v>0</v>
      </c>
      <c r="J6" s="7" t="s">
        <v>3</v>
      </c>
    </row>
    <row r="7" spans="1:10" ht="15.75" x14ac:dyDescent="0.25">
      <c r="A7" s="7" t="s">
        <v>79</v>
      </c>
      <c r="B7" s="8">
        <v>46093</v>
      </c>
      <c r="C7" s="8">
        <f t="shared" si="0"/>
        <v>46123</v>
      </c>
      <c r="D7" s="2">
        <v>124027812</v>
      </c>
      <c r="E7" s="7" t="s">
        <v>52</v>
      </c>
      <c r="F7" s="7" t="s">
        <v>300</v>
      </c>
      <c r="G7" s="9" t="s">
        <v>193</v>
      </c>
      <c r="H7" s="9">
        <v>6840</v>
      </c>
      <c r="I7" s="1" t="s">
        <v>0</v>
      </c>
      <c r="J7" s="7" t="s">
        <v>3</v>
      </c>
    </row>
    <row r="8" spans="1:10" ht="15.75" x14ac:dyDescent="0.25">
      <c r="A8" s="7" t="s">
        <v>80</v>
      </c>
      <c r="B8" s="8">
        <v>46100</v>
      </c>
      <c r="C8" s="8">
        <f t="shared" si="0"/>
        <v>46130</v>
      </c>
      <c r="D8" s="2">
        <v>124027812</v>
      </c>
      <c r="E8" s="7" t="s">
        <v>52</v>
      </c>
      <c r="F8" s="7" t="s">
        <v>300</v>
      </c>
      <c r="G8" s="9" t="s">
        <v>193</v>
      </c>
      <c r="H8" s="9">
        <v>7200</v>
      </c>
      <c r="I8" s="1" t="s">
        <v>0</v>
      </c>
      <c r="J8" s="7" t="s">
        <v>3</v>
      </c>
    </row>
    <row r="9" spans="1:10" ht="15.75" x14ac:dyDescent="0.25">
      <c r="A9" s="7" t="s">
        <v>81</v>
      </c>
      <c r="B9" s="8">
        <v>46107</v>
      </c>
      <c r="C9" s="8">
        <f t="shared" si="0"/>
        <v>46137</v>
      </c>
      <c r="D9" s="2">
        <v>124027812</v>
      </c>
      <c r="E9" s="7" t="s">
        <v>52</v>
      </c>
      <c r="F9" s="7" t="s">
        <v>300</v>
      </c>
      <c r="G9" s="9" t="s">
        <v>193</v>
      </c>
      <c r="H9" s="9">
        <v>7920</v>
      </c>
      <c r="I9" s="1" t="s">
        <v>0</v>
      </c>
      <c r="J9" s="7" t="s">
        <v>3</v>
      </c>
    </row>
    <row r="10" spans="1:10" ht="15.75" x14ac:dyDescent="0.25">
      <c r="A10" s="7" t="s">
        <v>82</v>
      </c>
      <c r="B10" s="8">
        <v>46093</v>
      </c>
      <c r="C10" s="8">
        <f t="shared" si="0"/>
        <v>46123</v>
      </c>
      <c r="D10" s="2">
        <v>101758279</v>
      </c>
      <c r="E10" s="7" t="s">
        <v>8</v>
      </c>
      <c r="F10" s="7" t="s">
        <v>236</v>
      </c>
      <c r="G10" s="9" t="s">
        <v>201</v>
      </c>
      <c r="H10" s="9">
        <v>75000</v>
      </c>
      <c r="I10" s="1" t="s">
        <v>0</v>
      </c>
      <c r="J10" s="7" t="s">
        <v>7</v>
      </c>
    </row>
    <row r="11" spans="1:10" ht="15.75" x14ac:dyDescent="0.25">
      <c r="A11" s="7" t="s">
        <v>83</v>
      </c>
      <c r="B11" s="8">
        <v>46111</v>
      </c>
      <c r="C11" s="8">
        <f t="shared" si="0"/>
        <v>46141</v>
      </c>
      <c r="D11" s="2">
        <v>131383335</v>
      </c>
      <c r="E11" s="7" t="s">
        <v>203</v>
      </c>
      <c r="F11" s="7" t="s">
        <v>237</v>
      </c>
      <c r="G11" s="9" t="s">
        <v>202</v>
      </c>
      <c r="H11" s="9">
        <v>97163.57</v>
      </c>
      <c r="I11" s="1" t="s">
        <v>0</v>
      </c>
      <c r="J11" s="7" t="s">
        <v>57</v>
      </c>
    </row>
    <row r="12" spans="1:10" ht="15.75" x14ac:dyDescent="0.25">
      <c r="A12" s="7" t="s">
        <v>86</v>
      </c>
      <c r="B12" s="8">
        <v>46085</v>
      </c>
      <c r="C12" s="8">
        <f t="shared" si="0"/>
        <v>46115</v>
      </c>
      <c r="D12" s="2">
        <v>101070587</v>
      </c>
      <c r="E12" s="7" t="s">
        <v>5</v>
      </c>
      <c r="F12" s="7" t="s">
        <v>238</v>
      </c>
      <c r="G12" s="9" t="s">
        <v>4</v>
      </c>
      <c r="H12" s="9">
        <v>145137.4</v>
      </c>
      <c r="I12" s="1" t="s">
        <v>0</v>
      </c>
      <c r="J12" s="7" t="s">
        <v>3</v>
      </c>
    </row>
    <row r="13" spans="1:10" ht="15.75" x14ac:dyDescent="0.25">
      <c r="A13" s="7" t="s">
        <v>87</v>
      </c>
      <c r="B13" s="8">
        <v>46084</v>
      </c>
      <c r="C13" s="8">
        <f t="shared" si="0"/>
        <v>46114</v>
      </c>
      <c r="D13" s="2">
        <v>101070587</v>
      </c>
      <c r="E13" s="7" t="s">
        <v>5</v>
      </c>
      <c r="F13" s="7" t="s">
        <v>238</v>
      </c>
      <c r="G13" s="9" t="s">
        <v>4</v>
      </c>
      <c r="H13" s="9">
        <v>116550</v>
      </c>
      <c r="I13" s="1" t="s">
        <v>0</v>
      </c>
      <c r="J13" s="7" t="s">
        <v>3</v>
      </c>
    </row>
    <row r="14" spans="1:10" ht="15.75" x14ac:dyDescent="0.25">
      <c r="A14" s="7" t="s">
        <v>88</v>
      </c>
      <c r="B14" s="8">
        <v>46108</v>
      </c>
      <c r="C14" s="8">
        <f t="shared" si="0"/>
        <v>46138</v>
      </c>
      <c r="D14" s="2">
        <v>101070587</v>
      </c>
      <c r="E14" s="7" t="s">
        <v>5</v>
      </c>
      <c r="F14" s="7" t="s">
        <v>238</v>
      </c>
      <c r="G14" s="9" t="s">
        <v>4</v>
      </c>
      <c r="H14" s="9">
        <v>8844.5</v>
      </c>
      <c r="I14" s="1" t="s">
        <v>0</v>
      </c>
      <c r="J14" s="7" t="s">
        <v>3</v>
      </c>
    </row>
    <row r="15" spans="1:10" ht="15.75" x14ac:dyDescent="0.25">
      <c r="A15" s="7" t="s">
        <v>91</v>
      </c>
      <c r="B15" s="8">
        <v>46090</v>
      </c>
      <c r="C15" s="8">
        <f t="shared" si="0"/>
        <v>46120</v>
      </c>
      <c r="D15" s="2">
        <v>131926533</v>
      </c>
      <c r="E15" s="7" t="s">
        <v>89</v>
      </c>
      <c r="F15" s="7" t="s">
        <v>239</v>
      </c>
      <c r="G15" s="9" t="s">
        <v>4</v>
      </c>
      <c r="H15" s="9">
        <v>398362.4</v>
      </c>
      <c r="I15" s="1" t="s">
        <v>0</v>
      </c>
      <c r="J15" s="7" t="s">
        <v>3</v>
      </c>
    </row>
    <row r="16" spans="1:10" ht="15.75" x14ac:dyDescent="0.25">
      <c r="A16" s="7" t="s">
        <v>92</v>
      </c>
      <c r="B16" s="8">
        <v>46086</v>
      </c>
      <c r="C16" s="8">
        <f t="shared" si="0"/>
        <v>46116</v>
      </c>
      <c r="D16" s="2">
        <v>101155485</v>
      </c>
      <c r="E16" s="7" t="s">
        <v>49</v>
      </c>
      <c r="F16" s="7" t="s">
        <v>240</v>
      </c>
      <c r="G16" s="9" t="s">
        <v>4</v>
      </c>
      <c r="H16" s="9">
        <v>1200</v>
      </c>
      <c r="I16" s="1" t="s">
        <v>0</v>
      </c>
      <c r="J16" s="7" t="s">
        <v>3</v>
      </c>
    </row>
    <row r="17" spans="1:10" ht="15.75" x14ac:dyDescent="0.25">
      <c r="A17" s="7" t="s">
        <v>93</v>
      </c>
      <c r="B17" s="8">
        <v>46100</v>
      </c>
      <c r="C17" s="8">
        <f t="shared" si="0"/>
        <v>46130</v>
      </c>
      <c r="D17" s="2">
        <v>101155485</v>
      </c>
      <c r="E17" s="7" t="s">
        <v>49</v>
      </c>
      <c r="F17" s="7" t="s">
        <v>240</v>
      </c>
      <c r="G17" s="9" t="s">
        <v>4</v>
      </c>
      <c r="H17" s="9">
        <v>1200</v>
      </c>
      <c r="I17" s="1" t="s">
        <v>0</v>
      </c>
      <c r="J17" s="7" t="s">
        <v>3</v>
      </c>
    </row>
    <row r="18" spans="1:10" ht="15.75" x14ac:dyDescent="0.25">
      <c r="A18" s="7" t="s">
        <v>94</v>
      </c>
      <c r="B18" s="8">
        <v>46107</v>
      </c>
      <c r="C18" s="8">
        <f t="shared" si="0"/>
        <v>46137</v>
      </c>
      <c r="D18" s="2">
        <v>101155485</v>
      </c>
      <c r="E18" s="7" t="s">
        <v>49</v>
      </c>
      <c r="F18" s="7" t="s">
        <v>240</v>
      </c>
      <c r="G18" s="9" t="s">
        <v>4</v>
      </c>
      <c r="H18" s="9">
        <v>1200</v>
      </c>
      <c r="I18" s="1" t="s">
        <v>0</v>
      </c>
      <c r="J18" s="7" t="s">
        <v>3</v>
      </c>
    </row>
    <row r="19" spans="1:10" ht="15.75" x14ac:dyDescent="0.25">
      <c r="A19" s="7" t="s">
        <v>96</v>
      </c>
      <c r="B19" s="8">
        <v>46091</v>
      </c>
      <c r="C19" s="8">
        <f t="shared" si="0"/>
        <v>46121</v>
      </c>
      <c r="D19" s="2">
        <v>133089386</v>
      </c>
      <c r="E19" s="7" t="s">
        <v>95</v>
      </c>
      <c r="F19" s="7" t="s">
        <v>241</v>
      </c>
      <c r="G19" s="9" t="s">
        <v>28</v>
      </c>
      <c r="H19" s="9">
        <v>44391.6</v>
      </c>
      <c r="I19" s="1" t="s">
        <v>0</v>
      </c>
      <c r="J19" s="7" t="s">
        <v>27</v>
      </c>
    </row>
    <row r="20" spans="1:10" ht="15.75" x14ac:dyDescent="0.25">
      <c r="A20" s="7" t="s">
        <v>97</v>
      </c>
      <c r="B20" s="8">
        <v>46085</v>
      </c>
      <c r="C20" s="8">
        <f t="shared" si="0"/>
        <v>46115</v>
      </c>
      <c r="D20" s="2">
        <v>130019322</v>
      </c>
      <c r="E20" s="7" t="s">
        <v>48</v>
      </c>
      <c r="F20" s="7" t="s">
        <v>242</v>
      </c>
      <c r="G20" s="9" t="s">
        <v>28</v>
      </c>
      <c r="H20" s="9">
        <v>6665.82</v>
      </c>
      <c r="I20" s="1" t="s">
        <v>0</v>
      </c>
      <c r="J20" s="7" t="s">
        <v>27</v>
      </c>
    </row>
    <row r="21" spans="1:10" ht="15.75" x14ac:dyDescent="0.25">
      <c r="A21" s="7" t="s">
        <v>98</v>
      </c>
      <c r="B21" s="8">
        <v>46090</v>
      </c>
      <c r="C21" s="8">
        <f t="shared" si="0"/>
        <v>46120</v>
      </c>
      <c r="D21" s="2">
        <v>130019322</v>
      </c>
      <c r="E21" s="7" t="s">
        <v>48</v>
      </c>
      <c r="F21" s="7" t="s">
        <v>242</v>
      </c>
      <c r="G21" s="9" t="s">
        <v>28</v>
      </c>
      <c r="H21" s="9">
        <v>22388.59</v>
      </c>
      <c r="I21" s="1" t="s">
        <v>0</v>
      </c>
      <c r="J21" s="7" t="s">
        <v>27</v>
      </c>
    </row>
    <row r="22" spans="1:10" ht="15.75" x14ac:dyDescent="0.25">
      <c r="A22" s="7" t="s">
        <v>99</v>
      </c>
      <c r="B22" s="8">
        <v>46086</v>
      </c>
      <c r="C22" s="8">
        <f t="shared" si="0"/>
        <v>46116</v>
      </c>
      <c r="D22" s="2">
        <v>131813412</v>
      </c>
      <c r="E22" s="7" t="s">
        <v>45</v>
      </c>
      <c r="F22" s="7" t="s">
        <v>46</v>
      </c>
      <c r="G22" s="9" t="s">
        <v>40</v>
      </c>
      <c r="H22" s="9">
        <v>106136.7</v>
      </c>
      <c r="I22" s="1" t="s">
        <v>0</v>
      </c>
      <c r="J22" s="7" t="s">
        <v>39</v>
      </c>
    </row>
    <row r="23" spans="1:10" ht="15.75" x14ac:dyDescent="0.25">
      <c r="A23" s="7" t="s">
        <v>100</v>
      </c>
      <c r="B23" s="8">
        <v>46087</v>
      </c>
      <c r="C23" s="8">
        <f t="shared" si="0"/>
        <v>46117</v>
      </c>
      <c r="D23" s="2">
        <v>131813412</v>
      </c>
      <c r="E23" s="7" t="s">
        <v>45</v>
      </c>
      <c r="F23" s="7" t="s">
        <v>44</v>
      </c>
      <c r="G23" s="9" t="s">
        <v>40</v>
      </c>
      <c r="H23" s="9">
        <v>4956</v>
      </c>
      <c r="I23" s="1" t="s">
        <v>0</v>
      </c>
      <c r="J23" s="7" t="s">
        <v>39</v>
      </c>
    </row>
    <row r="24" spans="1:10" ht="15.75" x14ac:dyDescent="0.25">
      <c r="A24" s="7" t="s">
        <v>101</v>
      </c>
      <c r="B24" s="8">
        <v>46100</v>
      </c>
      <c r="C24" s="8">
        <f t="shared" si="0"/>
        <v>46130</v>
      </c>
      <c r="D24" s="2">
        <v>131813412</v>
      </c>
      <c r="E24" s="7" t="s">
        <v>45</v>
      </c>
      <c r="F24" s="7" t="s">
        <v>243</v>
      </c>
      <c r="G24" s="9" t="s">
        <v>40</v>
      </c>
      <c r="H24" s="9">
        <v>103899</v>
      </c>
      <c r="I24" s="1" t="s">
        <v>0</v>
      </c>
      <c r="J24" s="7" t="s">
        <v>39</v>
      </c>
    </row>
    <row r="25" spans="1:10" ht="15.75" x14ac:dyDescent="0.25">
      <c r="A25" s="7" t="s">
        <v>31</v>
      </c>
      <c r="B25" s="8">
        <v>46083</v>
      </c>
      <c r="C25" s="8">
        <f t="shared" si="0"/>
        <v>46113</v>
      </c>
      <c r="D25" s="2">
        <v>132081536</v>
      </c>
      <c r="E25" s="7" t="s">
        <v>102</v>
      </c>
      <c r="F25" s="7" t="s">
        <v>244</v>
      </c>
      <c r="G25" s="9" t="s">
        <v>202</v>
      </c>
      <c r="H25" s="9">
        <v>15104</v>
      </c>
      <c r="I25" s="1" t="s">
        <v>0</v>
      </c>
      <c r="J25" s="7" t="s">
        <v>57</v>
      </c>
    </row>
    <row r="26" spans="1:10" ht="15.75" x14ac:dyDescent="0.25">
      <c r="A26" s="7" t="s">
        <v>104</v>
      </c>
      <c r="B26" s="8">
        <v>46105</v>
      </c>
      <c r="C26" s="8">
        <f t="shared" si="0"/>
        <v>46135</v>
      </c>
      <c r="D26" s="2">
        <v>101122439</v>
      </c>
      <c r="E26" s="7" t="s">
        <v>103</v>
      </c>
      <c r="F26" s="7" t="s">
        <v>245</v>
      </c>
      <c r="G26" s="9" t="s">
        <v>205</v>
      </c>
      <c r="H26" s="9">
        <v>26638</v>
      </c>
      <c r="I26" s="1" t="s">
        <v>0</v>
      </c>
      <c r="J26" s="7" t="s">
        <v>222</v>
      </c>
    </row>
    <row r="27" spans="1:10" ht="15.75" x14ac:dyDescent="0.25">
      <c r="A27" s="7" t="s">
        <v>105</v>
      </c>
      <c r="B27" s="8">
        <v>46108</v>
      </c>
      <c r="C27" s="8">
        <f t="shared" si="0"/>
        <v>46138</v>
      </c>
      <c r="D27" s="2">
        <v>101591862</v>
      </c>
      <c r="E27" s="7" t="s">
        <v>73</v>
      </c>
      <c r="F27" s="7" t="s">
        <v>246</v>
      </c>
      <c r="G27" s="9" t="s">
        <v>4</v>
      </c>
      <c r="H27" s="9">
        <v>618445.91</v>
      </c>
      <c r="I27" s="1" t="s">
        <v>0</v>
      </c>
      <c r="J27" s="7" t="s">
        <v>3</v>
      </c>
    </row>
    <row r="28" spans="1:10" ht="15.75" x14ac:dyDescent="0.25">
      <c r="A28" s="14" t="s">
        <v>299</v>
      </c>
      <c r="B28" s="8">
        <v>46090</v>
      </c>
      <c r="C28" s="8">
        <f t="shared" si="0"/>
        <v>46120</v>
      </c>
      <c r="D28" s="2">
        <v>131725813</v>
      </c>
      <c r="E28" s="7" t="s">
        <v>107</v>
      </c>
      <c r="F28" s="7" t="s">
        <v>298</v>
      </c>
      <c r="G28" s="9" t="s">
        <v>204</v>
      </c>
      <c r="H28" s="9">
        <v>33720</v>
      </c>
      <c r="I28" s="1" t="s">
        <v>0</v>
      </c>
      <c r="J28" s="7" t="s">
        <v>223</v>
      </c>
    </row>
    <row r="29" spans="1:10" ht="15.75" x14ac:dyDescent="0.25">
      <c r="A29" s="7" t="s">
        <v>60</v>
      </c>
      <c r="B29" s="8">
        <v>46112</v>
      </c>
      <c r="C29" s="8">
        <f t="shared" si="0"/>
        <v>46142</v>
      </c>
      <c r="D29" s="2">
        <v>132516699</v>
      </c>
      <c r="E29" s="7" t="s">
        <v>43</v>
      </c>
      <c r="F29" s="7" t="s">
        <v>247</v>
      </c>
      <c r="G29" s="9" t="s">
        <v>4</v>
      </c>
      <c r="H29" s="9">
        <v>199999.38</v>
      </c>
      <c r="I29" s="1" t="s">
        <v>0</v>
      </c>
      <c r="J29" s="7" t="s">
        <v>3</v>
      </c>
    </row>
    <row r="30" spans="1:10" ht="15.75" x14ac:dyDescent="0.25">
      <c r="A30" s="7" t="s">
        <v>110</v>
      </c>
      <c r="B30" s="8">
        <v>46092</v>
      </c>
      <c r="C30" s="8">
        <f t="shared" si="0"/>
        <v>46122</v>
      </c>
      <c r="D30" s="2">
        <v>122001672</v>
      </c>
      <c r="E30" s="7" t="s">
        <v>109</v>
      </c>
      <c r="F30" s="7" t="s">
        <v>248</v>
      </c>
      <c r="G30" s="9" t="s">
        <v>206</v>
      </c>
      <c r="H30" s="9">
        <v>71374.38</v>
      </c>
      <c r="I30" s="1" t="s">
        <v>0</v>
      </c>
      <c r="J30" s="7" t="s">
        <v>224</v>
      </c>
    </row>
    <row r="31" spans="1:10" ht="15.75" x14ac:dyDescent="0.25">
      <c r="A31" s="7" t="s">
        <v>112</v>
      </c>
      <c r="B31" s="8">
        <v>46073</v>
      </c>
      <c r="C31" s="8">
        <f t="shared" si="0"/>
        <v>46103</v>
      </c>
      <c r="D31" s="2" t="s">
        <v>111</v>
      </c>
      <c r="E31" s="7" t="s">
        <v>207</v>
      </c>
      <c r="F31" s="7" t="s">
        <v>249</v>
      </c>
      <c r="G31" s="9" t="s">
        <v>202</v>
      </c>
      <c r="H31" s="9">
        <v>259380</v>
      </c>
      <c r="I31" s="1" t="s">
        <v>0</v>
      </c>
      <c r="J31" s="7" t="s">
        <v>57</v>
      </c>
    </row>
    <row r="32" spans="1:10" ht="15.75" x14ac:dyDescent="0.25">
      <c r="A32" s="7" t="s">
        <v>113</v>
      </c>
      <c r="B32" s="8">
        <v>46078</v>
      </c>
      <c r="C32" s="8">
        <f t="shared" si="0"/>
        <v>46108</v>
      </c>
      <c r="D32" s="2" t="s">
        <v>111</v>
      </c>
      <c r="E32" s="7" t="s">
        <v>207</v>
      </c>
      <c r="F32" s="7" t="s">
        <v>249</v>
      </c>
      <c r="G32" s="9" t="s">
        <v>202</v>
      </c>
      <c r="H32" s="9">
        <v>265695</v>
      </c>
      <c r="I32" s="1" t="s">
        <v>0</v>
      </c>
      <c r="J32" s="7" t="s">
        <v>57</v>
      </c>
    </row>
    <row r="33" spans="1:10" ht="15.75" x14ac:dyDescent="0.25">
      <c r="A33" s="7" t="s">
        <v>115</v>
      </c>
      <c r="B33" s="8">
        <v>46098</v>
      </c>
      <c r="C33" s="8">
        <f t="shared" si="0"/>
        <v>46128</v>
      </c>
      <c r="D33" s="2">
        <v>131082272</v>
      </c>
      <c r="E33" s="7" t="s">
        <v>114</v>
      </c>
      <c r="F33" s="7" t="s">
        <v>58</v>
      </c>
      <c r="G33" s="9" t="s">
        <v>202</v>
      </c>
      <c r="H33" s="9">
        <v>61635</v>
      </c>
      <c r="I33" s="1" t="s">
        <v>0</v>
      </c>
      <c r="J33" s="7" t="s">
        <v>57</v>
      </c>
    </row>
    <row r="34" spans="1:10" ht="15.75" x14ac:dyDescent="0.25">
      <c r="A34" s="7" t="s">
        <v>116</v>
      </c>
      <c r="B34" s="8">
        <v>46090</v>
      </c>
      <c r="C34" s="8">
        <f t="shared" si="0"/>
        <v>46120</v>
      </c>
      <c r="D34" s="2">
        <v>132071042</v>
      </c>
      <c r="E34" s="7" t="s">
        <v>68</v>
      </c>
      <c r="F34" s="7" t="s">
        <v>250</v>
      </c>
      <c r="G34" s="9" t="s">
        <v>208</v>
      </c>
      <c r="H34" s="9">
        <v>22424.7</v>
      </c>
      <c r="I34" s="1" t="s">
        <v>0</v>
      </c>
      <c r="J34" s="7" t="s">
        <v>24</v>
      </c>
    </row>
    <row r="35" spans="1:10" ht="15.75" x14ac:dyDescent="0.25">
      <c r="A35" s="7" t="s">
        <v>117</v>
      </c>
      <c r="B35" s="8">
        <v>46099</v>
      </c>
      <c r="C35" s="8">
        <f t="shared" si="0"/>
        <v>46129</v>
      </c>
      <c r="D35" s="2" t="s">
        <v>2</v>
      </c>
      <c r="E35" s="7" t="s">
        <v>1</v>
      </c>
      <c r="F35" s="7" t="s">
        <v>251</v>
      </c>
      <c r="G35" s="9" t="s">
        <v>40</v>
      </c>
      <c r="H35" s="9">
        <v>151364.5</v>
      </c>
      <c r="I35" s="1" t="s">
        <v>0</v>
      </c>
      <c r="J35" s="7" t="s">
        <v>39</v>
      </c>
    </row>
    <row r="36" spans="1:10" ht="15.75" x14ac:dyDescent="0.25">
      <c r="A36" s="7" t="s">
        <v>118</v>
      </c>
      <c r="B36" s="8">
        <v>46108</v>
      </c>
      <c r="C36" s="8">
        <f t="shared" si="0"/>
        <v>46138</v>
      </c>
      <c r="D36" s="2" t="s">
        <v>2</v>
      </c>
      <c r="E36" s="7" t="s">
        <v>1</v>
      </c>
      <c r="F36" s="7" t="s">
        <v>252</v>
      </c>
      <c r="G36" s="9" t="s">
        <v>40</v>
      </c>
      <c r="H36" s="9">
        <v>44014</v>
      </c>
      <c r="I36" s="1" t="s">
        <v>0</v>
      </c>
      <c r="J36" s="7" t="s">
        <v>39</v>
      </c>
    </row>
    <row r="37" spans="1:10" ht="15.75" x14ac:dyDescent="0.25">
      <c r="A37" s="7" t="s">
        <v>120</v>
      </c>
      <c r="B37" s="8">
        <v>46097</v>
      </c>
      <c r="C37" s="8">
        <f t="shared" si="0"/>
        <v>46127</v>
      </c>
      <c r="D37" s="2">
        <v>132242718</v>
      </c>
      <c r="E37" s="7" t="s">
        <v>119</v>
      </c>
      <c r="F37" s="7" t="s">
        <v>253</v>
      </c>
      <c r="G37" s="9" t="s">
        <v>209</v>
      </c>
      <c r="H37" s="9">
        <v>58881.279999999999</v>
      </c>
      <c r="I37" s="1" t="s">
        <v>0</v>
      </c>
      <c r="J37" s="7" t="s">
        <v>51</v>
      </c>
    </row>
    <row r="38" spans="1:10" ht="15.75" x14ac:dyDescent="0.25">
      <c r="A38" s="7" t="s">
        <v>121</v>
      </c>
      <c r="B38" s="8">
        <v>46093</v>
      </c>
      <c r="C38" s="8">
        <f t="shared" si="0"/>
        <v>46123</v>
      </c>
      <c r="D38" s="2">
        <v>132242718</v>
      </c>
      <c r="E38" s="7" t="s">
        <v>119</v>
      </c>
      <c r="F38" s="7" t="s">
        <v>254</v>
      </c>
      <c r="G38" s="9" t="s">
        <v>209</v>
      </c>
      <c r="H38" s="9">
        <v>26602</v>
      </c>
      <c r="I38" s="1" t="s">
        <v>0</v>
      </c>
      <c r="J38" s="7" t="s">
        <v>51</v>
      </c>
    </row>
    <row r="39" spans="1:10" ht="15.75" x14ac:dyDescent="0.25">
      <c r="A39" s="7" t="s">
        <v>122</v>
      </c>
      <c r="B39" s="8">
        <v>46097</v>
      </c>
      <c r="C39" s="8">
        <f t="shared" si="0"/>
        <v>46127</v>
      </c>
      <c r="D39" s="2">
        <v>132242718</v>
      </c>
      <c r="E39" s="7" t="s">
        <v>119</v>
      </c>
      <c r="F39" s="7" t="s">
        <v>254</v>
      </c>
      <c r="G39" s="9" t="s">
        <v>209</v>
      </c>
      <c r="H39" s="9">
        <v>52085</v>
      </c>
      <c r="I39" s="1" t="s">
        <v>0</v>
      </c>
      <c r="J39" s="7" t="s">
        <v>51</v>
      </c>
    </row>
    <row r="40" spans="1:10" ht="15.75" x14ac:dyDescent="0.25">
      <c r="A40" s="7" t="s">
        <v>123</v>
      </c>
      <c r="B40" s="8">
        <v>46104</v>
      </c>
      <c r="C40" s="8">
        <f t="shared" si="0"/>
        <v>46134</v>
      </c>
      <c r="D40" s="2">
        <v>132242718</v>
      </c>
      <c r="E40" s="7" t="s">
        <v>119</v>
      </c>
      <c r="F40" s="7" t="s">
        <v>254</v>
      </c>
      <c r="G40" s="9" t="s">
        <v>209</v>
      </c>
      <c r="H40" s="9">
        <v>50692</v>
      </c>
      <c r="I40" s="1" t="s">
        <v>0</v>
      </c>
      <c r="J40" s="7" t="s">
        <v>51</v>
      </c>
    </row>
    <row r="41" spans="1:10" ht="15.75" x14ac:dyDescent="0.25">
      <c r="A41" s="7" t="s">
        <v>124</v>
      </c>
      <c r="B41" s="8">
        <v>46104</v>
      </c>
      <c r="C41" s="8">
        <f t="shared" si="0"/>
        <v>46134</v>
      </c>
      <c r="D41" s="2">
        <v>132242718</v>
      </c>
      <c r="E41" s="7" t="s">
        <v>119</v>
      </c>
      <c r="F41" s="7" t="s">
        <v>255</v>
      </c>
      <c r="G41" s="9" t="s">
        <v>209</v>
      </c>
      <c r="H41" s="9">
        <v>47182.76</v>
      </c>
      <c r="I41" s="1" t="s">
        <v>0</v>
      </c>
      <c r="J41" s="7" t="s">
        <v>51</v>
      </c>
    </row>
    <row r="42" spans="1:10" ht="15.75" x14ac:dyDescent="0.25">
      <c r="A42" s="7" t="s">
        <v>125</v>
      </c>
      <c r="B42" s="8">
        <v>46097</v>
      </c>
      <c r="C42" s="8">
        <f t="shared" si="0"/>
        <v>46127</v>
      </c>
      <c r="D42" s="2">
        <v>132242718</v>
      </c>
      <c r="E42" s="7" t="s">
        <v>119</v>
      </c>
      <c r="F42" s="7" t="s">
        <v>255</v>
      </c>
      <c r="G42" s="9" t="s">
        <v>209</v>
      </c>
      <c r="H42" s="9">
        <v>38107.32</v>
      </c>
      <c r="I42" s="1" t="s">
        <v>0</v>
      </c>
      <c r="J42" s="7" t="s">
        <v>51</v>
      </c>
    </row>
    <row r="43" spans="1:10" ht="15.75" x14ac:dyDescent="0.25">
      <c r="A43" s="7" t="s">
        <v>126</v>
      </c>
      <c r="B43" s="8">
        <v>46084</v>
      </c>
      <c r="C43" s="8">
        <f t="shared" si="0"/>
        <v>46114</v>
      </c>
      <c r="D43" s="2">
        <v>131741754</v>
      </c>
      <c r="E43" s="7" t="s">
        <v>38</v>
      </c>
      <c r="F43" s="7" t="s">
        <v>256</v>
      </c>
      <c r="G43" s="9" t="s">
        <v>210</v>
      </c>
      <c r="H43" s="9">
        <v>165145.46</v>
      </c>
      <c r="I43" s="1" t="s">
        <v>0</v>
      </c>
      <c r="J43" s="7" t="s">
        <v>226</v>
      </c>
    </row>
    <row r="44" spans="1:10" ht="15.75" x14ac:dyDescent="0.25">
      <c r="A44" s="7" t="s">
        <v>127</v>
      </c>
      <c r="B44" s="8">
        <v>46100</v>
      </c>
      <c r="C44" s="8">
        <f t="shared" si="0"/>
        <v>46130</v>
      </c>
      <c r="D44" s="2">
        <v>131741754</v>
      </c>
      <c r="E44" s="7" t="s">
        <v>38</v>
      </c>
      <c r="F44" s="7" t="s">
        <v>257</v>
      </c>
      <c r="G44" s="9" t="s">
        <v>211</v>
      </c>
      <c r="H44" s="9">
        <v>30004.45</v>
      </c>
      <c r="I44" s="1" t="s">
        <v>0</v>
      </c>
      <c r="J44" s="7" t="s">
        <v>225</v>
      </c>
    </row>
    <row r="45" spans="1:10" ht="15.75" x14ac:dyDescent="0.25">
      <c r="A45" s="7" t="s">
        <v>128</v>
      </c>
      <c r="B45" s="8">
        <v>46085</v>
      </c>
      <c r="C45" s="8">
        <f t="shared" si="0"/>
        <v>46115</v>
      </c>
      <c r="D45" s="2">
        <v>131741754</v>
      </c>
      <c r="E45" s="7" t="s">
        <v>38</v>
      </c>
      <c r="F45" s="7" t="s">
        <v>258</v>
      </c>
      <c r="G45" s="9" t="s">
        <v>212</v>
      </c>
      <c r="H45" s="9">
        <v>181507.62</v>
      </c>
      <c r="I45" s="1" t="s">
        <v>0</v>
      </c>
      <c r="J45" s="7" t="s">
        <v>227</v>
      </c>
    </row>
    <row r="46" spans="1:10" ht="15.75" x14ac:dyDescent="0.25">
      <c r="A46" s="7" t="s">
        <v>129</v>
      </c>
      <c r="B46" s="8">
        <v>46098</v>
      </c>
      <c r="C46" s="8">
        <f t="shared" si="0"/>
        <v>46128</v>
      </c>
      <c r="D46" s="2">
        <v>131741754</v>
      </c>
      <c r="E46" s="7" t="s">
        <v>38</v>
      </c>
      <c r="F46" s="7" t="s">
        <v>259</v>
      </c>
      <c r="G46" s="9" t="s">
        <v>212</v>
      </c>
      <c r="H46" s="9">
        <v>36500</v>
      </c>
      <c r="I46" s="1" t="s">
        <v>0</v>
      </c>
      <c r="J46" s="7" t="s">
        <v>228</v>
      </c>
    </row>
    <row r="47" spans="1:10" ht="15.75" x14ac:dyDescent="0.25">
      <c r="A47" s="7" t="s">
        <v>130</v>
      </c>
      <c r="B47" s="8">
        <v>46083</v>
      </c>
      <c r="C47" s="8">
        <f t="shared" si="0"/>
        <v>46113</v>
      </c>
      <c r="D47" s="2">
        <v>130142254</v>
      </c>
      <c r="E47" s="7" t="s">
        <v>66</v>
      </c>
      <c r="F47" s="7" t="s">
        <v>260</v>
      </c>
      <c r="G47" s="9" t="s">
        <v>202</v>
      </c>
      <c r="H47" s="9">
        <v>63130</v>
      </c>
      <c r="I47" s="1" t="s">
        <v>0</v>
      </c>
      <c r="J47" s="7" t="s">
        <v>57</v>
      </c>
    </row>
    <row r="48" spans="1:10" ht="15.75" x14ac:dyDescent="0.25">
      <c r="A48" s="7" t="s">
        <v>132</v>
      </c>
      <c r="B48" s="8">
        <v>46083</v>
      </c>
      <c r="C48" s="8">
        <f t="shared" si="0"/>
        <v>46113</v>
      </c>
      <c r="D48" s="2">
        <v>132375777</v>
      </c>
      <c r="E48" s="7" t="s">
        <v>37</v>
      </c>
      <c r="F48" s="7" t="s">
        <v>261</v>
      </c>
      <c r="G48" s="9" t="s">
        <v>47</v>
      </c>
      <c r="H48" s="9">
        <v>182168.4</v>
      </c>
      <c r="I48" s="1" t="s">
        <v>0</v>
      </c>
      <c r="J48" s="7" t="s">
        <v>27</v>
      </c>
    </row>
    <row r="49" spans="1:10" ht="15.75" x14ac:dyDescent="0.25">
      <c r="A49" s="7" t="s">
        <v>133</v>
      </c>
      <c r="B49" s="8">
        <v>46083</v>
      </c>
      <c r="C49" s="8">
        <f t="shared" si="0"/>
        <v>46113</v>
      </c>
      <c r="D49" s="2">
        <v>132375777</v>
      </c>
      <c r="E49" s="7" t="s">
        <v>37</v>
      </c>
      <c r="F49" s="7" t="s">
        <v>262</v>
      </c>
      <c r="G49" s="9" t="s">
        <v>213</v>
      </c>
      <c r="H49" s="9">
        <v>62068</v>
      </c>
      <c r="I49" s="1" t="s">
        <v>0</v>
      </c>
      <c r="J49" s="7" t="s">
        <v>229</v>
      </c>
    </row>
    <row r="50" spans="1:10" ht="15.75" x14ac:dyDescent="0.25">
      <c r="A50" s="7" t="s">
        <v>134</v>
      </c>
      <c r="B50" s="8">
        <v>46106</v>
      </c>
      <c r="C50" s="8">
        <f t="shared" si="0"/>
        <v>46136</v>
      </c>
      <c r="D50" s="2">
        <v>132375777</v>
      </c>
      <c r="E50" s="7" t="s">
        <v>37</v>
      </c>
      <c r="F50" s="7" t="s">
        <v>263</v>
      </c>
      <c r="G50" s="9" t="s">
        <v>214</v>
      </c>
      <c r="H50" s="9">
        <v>44946.2</v>
      </c>
      <c r="I50" s="1" t="s">
        <v>0</v>
      </c>
      <c r="J50" s="7" t="s">
        <v>225</v>
      </c>
    </row>
    <row r="51" spans="1:10" ht="15.75" x14ac:dyDescent="0.25">
      <c r="A51" s="7" t="s">
        <v>135</v>
      </c>
      <c r="B51" s="8">
        <v>46112</v>
      </c>
      <c r="C51" s="8">
        <f t="shared" si="0"/>
        <v>46142</v>
      </c>
      <c r="D51" s="2">
        <v>132375777</v>
      </c>
      <c r="E51" s="7" t="s">
        <v>37</v>
      </c>
      <c r="F51" s="7" t="s">
        <v>264</v>
      </c>
      <c r="G51" s="9" t="s">
        <v>215</v>
      </c>
      <c r="H51" s="9">
        <v>11505</v>
      </c>
      <c r="I51" s="1" t="s">
        <v>0</v>
      </c>
      <c r="J51" s="7" t="s">
        <v>34</v>
      </c>
    </row>
    <row r="52" spans="1:10" ht="15.75" x14ac:dyDescent="0.25">
      <c r="A52" s="7" t="s">
        <v>136</v>
      </c>
      <c r="B52" s="8">
        <v>46079</v>
      </c>
      <c r="C52" s="8">
        <f t="shared" si="0"/>
        <v>46109</v>
      </c>
      <c r="D52" s="2">
        <v>101013575</v>
      </c>
      <c r="E52" s="7" t="s">
        <v>63</v>
      </c>
      <c r="F52" s="7" t="s">
        <v>62</v>
      </c>
      <c r="G52" s="9" t="s">
        <v>208</v>
      </c>
      <c r="H52" s="9">
        <v>92150</v>
      </c>
      <c r="I52" s="1" t="s">
        <v>0</v>
      </c>
      <c r="J52" s="7" t="s">
        <v>24</v>
      </c>
    </row>
    <row r="53" spans="1:10" ht="15.75" x14ac:dyDescent="0.25">
      <c r="A53" s="7" t="s">
        <v>138</v>
      </c>
      <c r="B53" s="8">
        <v>46093</v>
      </c>
      <c r="C53" s="8">
        <f t="shared" si="0"/>
        <v>46123</v>
      </c>
      <c r="D53" s="2">
        <v>131501613</v>
      </c>
      <c r="E53" s="7" t="s">
        <v>137</v>
      </c>
      <c r="F53" s="7" t="s">
        <v>265</v>
      </c>
      <c r="G53" s="9" t="s">
        <v>42</v>
      </c>
      <c r="H53" s="9">
        <v>95580</v>
      </c>
      <c r="I53" s="1" t="s">
        <v>0</v>
      </c>
      <c r="J53" s="7" t="s">
        <v>41</v>
      </c>
    </row>
    <row r="54" spans="1:10" ht="15.75" x14ac:dyDescent="0.25">
      <c r="A54" s="7" t="s">
        <v>139</v>
      </c>
      <c r="B54" s="8">
        <v>46093</v>
      </c>
      <c r="C54" s="8">
        <f t="shared" si="0"/>
        <v>46123</v>
      </c>
      <c r="D54" s="2">
        <v>131501613</v>
      </c>
      <c r="E54" s="7" t="s">
        <v>137</v>
      </c>
      <c r="F54" s="7" t="s">
        <v>266</v>
      </c>
      <c r="G54" s="9" t="s">
        <v>42</v>
      </c>
      <c r="H54" s="9">
        <v>22396.400000000001</v>
      </c>
      <c r="I54" s="1" t="s">
        <v>0</v>
      </c>
      <c r="J54" s="7" t="s">
        <v>41</v>
      </c>
    </row>
    <row r="55" spans="1:10" ht="15.75" x14ac:dyDescent="0.25">
      <c r="A55" s="7" t="s">
        <v>140</v>
      </c>
      <c r="B55" s="8">
        <v>46106</v>
      </c>
      <c r="C55" s="8">
        <f t="shared" si="0"/>
        <v>46136</v>
      </c>
      <c r="D55" s="2">
        <v>132188081</v>
      </c>
      <c r="E55" s="7" t="s">
        <v>36</v>
      </c>
      <c r="F55" s="7" t="s">
        <v>267</v>
      </c>
      <c r="G55" s="9" t="s">
        <v>35</v>
      </c>
      <c r="H55" s="9">
        <v>271282</v>
      </c>
      <c r="I55" s="1" t="s">
        <v>0</v>
      </c>
      <c r="J55" s="7" t="s">
        <v>230</v>
      </c>
    </row>
    <row r="56" spans="1:10" ht="15.75" x14ac:dyDescent="0.25">
      <c r="A56" s="7" t="s">
        <v>141</v>
      </c>
      <c r="B56" s="8">
        <v>46099</v>
      </c>
      <c r="C56" s="8">
        <f t="shared" si="0"/>
        <v>46129</v>
      </c>
      <c r="D56" s="2">
        <v>132188081</v>
      </c>
      <c r="E56" s="7" t="s">
        <v>36</v>
      </c>
      <c r="F56" s="7" t="s">
        <v>268</v>
      </c>
      <c r="G56" s="9" t="s">
        <v>35</v>
      </c>
      <c r="H56" s="9">
        <v>52625.64</v>
      </c>
      <c r="I56" s="1" t="s">
        <v>0</v>
      </c>
      <c r="J56" s="7" t="s">
        <v>230</v>
      </c>
    </row>
    <row r="57" spans="1:10" ht="15.75" x14ac:dyDescent="0.25">
      <c r="A57" s="7" t="s">
        <v>142</v>
      </c>
      <c r="B57" s="8">
        <v>46093</v>
      </c>
      <c r="C57" s="8">
        <f t="shared" si="0"/>
        <v>46123</v>
      </c>
      <c r="D57" s="2">
        <v>132657896</v>
      </c>
      <c r="E57" s="7" t="s">
        <v>216</v>
      </c>
      <c r="F57" s="7" t="s">
        <v>33</v>
      </c>
      <c r="G57" s="9" t="s">
        <v>202</v>
      </c>
      <c r="H57" s="9">
        <v>167052.6</v>
      </c>
      <c r="I57" s="1" t="s">
        <v>0</v>
      </c>
      <c r="J57" s="7" t="s">
        <v>57</v>
      </c>
    </row>
    <row r="58" spans="1:10" ht="15.75" x14ac:dyDescent="0.25">
      <c r="A58" s="7" t="s">
        <v>143</v>
      </c>
      <c r="B58" s="8">
        <v>46098</v>
      </c>
      <c r="C58" s="8">
        <f t="shared" si="0"/>
        <v>46128</v>
      </c>
      <c r="D58" s="2">
        <v>122001212</v>
      </c>
      <c r="E58" s="7" t="s">
        <v>61</v>
      </c>
      <c r="F58" s="7" t="s">
        <v>269</v>
      </c>
      <c r="G58" s="9" t="s">
        <v>202</v>
      </c>
      <c r="H58" s="9">
        <v>202769.08</v>
      </c>
      <c r="I58" s="1" t="s">
        <v>0</v>
      </c>
      <c r="J58" s="7" t="s">
        <v>57</v>
      </c>
    </row>
    <row r="59" spans="1:10" ht="15.75" x14ac:dyDescent="0.25">
      <c r="A59" s="7" t="s">
        <v>121</v>
      </c>
      <c r="B59" s="8">
        <v>46092</v>
      </c>
      <c r="C59" s="8">
        <f t="shared" si="0"/>
        <v>46122</v>
      </c>
      <c r="D59" s="2">
        <v>130184194</v>
      </c>
      <c r="E59" s="7" t="s">
        <v>59</v>
      </c>
      <c r="F59" s="7" t="s">
        <v>270</v>
      </c>
      <c r="G59" s="9" t="s">
        <v>217</v>
      </c>
      <c r="H59" s="9">
        <v>20567.400000000001</v>
      </c>
      <c r="I59" s="1" t="s">
        <v>0</v>
      </c>
      <c r="J59" s="7" t="s">
        <v>39</v>
      </c>
    </row>
    <row r="60" spans="1:10" ht="15.75" x14ac:dyDescent="0.25">
      <c r="A60" s="7" t="s">
        <v>148</v>
      </c>
      <c r="B60" s="8">
        <v>46092</v>
      </c>
      <c r="C60" s="8">
        <f t="shared" si="0"/>
        <v>46122</v>
      </c>
      <c r="D60" s="2">
        <v>131211021</v>
      </c>
      <c r="E60" s="7" t="s">
        <v>198</v>
      </c>
      <c r="F60" s="7" t="s">
        <v>271</v>
      </c>
      <c r="G60" s="9" t="s">
        <v>25</v>
      </c>
      <c r="H60" s="9">
        <v>117500</v>
      </c>
      <c r="I60" s="1" t="s">
        <v>0</v>
      </c>
      <c r="J60" s="7" t="s">
        <v>24</v>
      </c>
    </row>
    <row r="61" spans="1:10" ht="15.75" x14ac:dyDescent="0.25">
      <c r="A61" s="7" t="s">
        <v>149</v>
      </c>
      <c r="B61" s="8">
        <v>46099</v>
      </c>
      <c r="C61" s="8">
        <f t="shared" si="0"/>
        <v>46129</v>
      </c>
      <c r="D61" s="2">
        <v>131211021</v>
      </c>
      <c r="E61" s="7" t="s">
        <v>198</v>
      </c>
      <c r="F61" s="7" t="s">
        <v>271</v>
      </c>
      <c r="G61" s="9" t="s">
        <v>25</v>
      </c>
      <c r="H61" s="9">
        <v>258500</v>
      </c>
      <c r="I61" s="1" t="s">
        <v>0</v>
      </c>
      <c r="J61" s="7" t="s">
        <v>24</v>
      </c>
    </row>
    <row r="62" spans="1:10" ht="15.75" x14ac:dyDescent="0.25">
      <c r="A62" s="7" t="s">
        <v>152</v>
      </c>
      <c r="B62" s="8">
        <v>46085</v>
      </c>
      <c r="C62" s="8">
        <f t="shared" si="0"/>
        <v>46115</v>
      </c>
      <c r="D62" s="2">
        <v>133097591</v>
      </c>
      <c r="E62" s="7" t="s">
        <v>32</v>
      </c>
      <c r="F62" s="7" t="s">
        <v>272</v>
      </c>
      <c r="G62" s="9" t="s">
        <v>47</v>
      </c>
      <c r="H62" s="9">
        <v>7749.06</v>
      </c>
      <c r="I62" s="1" t="s">
        <v>0</v>
      </c>
      <c r="J62" s="7" t="s">
        <v>27</v>
      </c>
    </row>
    <row r="63" spans="1:10" ht="15.75" x14ac:dyDescent="0.25">
      <c r="A63" s="7" t="s">
        <v>153</v>
      </c>
      <c r="B63" s="8">
        <v>46090</v>
      </c>
      <c r="C63" s="8">
        <f t="shared" si="0"/>
        <v>46120</v>
      </c>
      <c r="D63" s="2">
        <v>133460092</v>
      </c>
      <c r="E63" s="7" t="s">
        <v>30</v>
      </c>
      <c r="F63" s="7" t="s">
        <v>273</v>
      </c>
      <c r="G63" s="9" t="s">
        <v>47</v>
      </c>
      <c r="H63" s="9">
        <v>7009.2</v>
      </c>
      <c r="I63" s="1" t="s">
        <v>0</v>
      </c>
      <c r="J63" s="7" t="s">
        <v>27</v>
      </c>
    </row>
    <row r="64" spans="1:10" ht="15.75" x14ac:dyDescent="0.25">
      <c r="A64" s="7" t="s">
        <v>154</v>
      </c>
      <c r="B64" s="8">
        <v>46090</v>
      </c>
      <c r="C64" s="8">
        <f t="shared" si="0"/>
        <v>46120</v>
      </c>
      <c r="D64" s="2">
        <v>133460092</v>
      </c>
      <c r="E64" s="7" t="s">
        <v>30</v>
      </c>
      <c r="F64" s="7" t="s">
        <v>29</v>
      </c>
      <c r="G64" s="9" t="s">
        <v>47</v>
      </c>
      <c r="H64" s="9">
        <v>10572.8</v>
      </c>
      <c r="I64" s="1" t="s">
        <v>0</v>
      </c>
      <c r="J64" s="7" t="s">
        <v>27</v>
      </c>
    </row>
    <row r="65" spans="1:10" ht="15.75" x14ac:dyDescent="0.25">
      <c r="A65" s="7" t="s">
        <v>155</v>
      </c>
      <c r="B65" s="8">
        <v>46085</v>
      </c>
      <c r="C65" s="8">
        <f t="shared" si="0"/>
        <v>46115</v>
      </c>
      <c r="D65" s="2">
        <v>133460092</v>
      </c>
      <c r="E65" s="7" t="s">
        <v>30</v>
      </c>
      <c r="F65" s="7" t="s">
        <v>29</v>
      </c>
      <c r="G65" s="9" t="s">
        <v>47</v>
      </c>
      <c r="H65" s="9">
        <v>33162.720000000001</v>
      </c>
      <c r="I65" s="1" t="s">
        <v>0</v>
      </c>
      <c r="J65" s="7" t="s">
        <v>27</v>
      </c>
    </row>
    <row r="66" spans="1:10" ht="15.75" x14ac:dyDescent="0.25">
      <c r="A66" s="7" t="s">
        <v>156</v>
      </c>
      <c r="B66" s="8">
        <v>46093</v>
      </c>
      <c r="C66" s="8">
        <f t="shared" si="0"/>
        <v>46123</v>
      </c>
      <c r="D66" s="2">
        <v>133460092</v>
      </c>
      <c r="E66" s="7" t="s">
        <v>30</v>
      </c>
      <c r="F66" s="7" t="s">
        <v>274</v>
      </c>
      <c r="G66" s="9" t="s">
        <v>47</v>
      </c>
      <c r="H66" s="9">
        <v>14332.38</v>
      </c>
      <c r="I66" s="1" t="s">
        <v>0</v>
      </c>
      <c r="J66" s="7" t="s">
        <v>27</v>
      </c>
    </row>
    <row r="67" spans="1:10" ht="15.75" x14ac:dyDescent="0.25">
      <c r="A67" s="7" t="s">
        <v>96</v>
      </c>
      <c r="B67" s="8">
        <v>46108</v>
      </c>
      <c r="C67" s="8">
        <f t="shared" si="0"/>
        <v>46138</v>
      </c>
      <c r="D67" s="2">
        <v>133460092</v>
      </c>
      <c r="E67" s="7" t="s">
        <v>30</v>
      </c>
      <c r="F67" s="7" t="s">
        <v>274</v>
      </c>
      <c r="G67" s="9" t="s">
        <v>47</v>
      </c>
      <c r="H67" s="9">
        <v>31103.759999999998</v>
      </c>
      <c r="I67" s="1" t="s">
        <v>0</v>
      </c>
      <c r="J67" s="7" t="s">
        <v>27</v>
      </c>
    </row>
    <row r="68" spans="1:10" ht="15.75" x14ac:dyDescent="0.25">
      <c r="A68" s="7" t="s">
        <v>158</v>
      </c>
      <c r="B68" s="8">
        <v>46084</v>
      </c>
      <c r="C68" s="8">
        <f t="shared" si="0"/>
        <v>46114</v>
      </c>
      <c r="D68" s="2">
        <v>132943521</v>
      </c>
      <c r="E68" s="7" t="s">
        <v>157</v>
      </c>
      <c r="F68" s="7" t="s">
        <v>275</v>
      </c>
      <c r="G68" s="9" t="s">
        <v>218</v>
      </c>
      <c r="H68" s="9">
        <v>219139.4</v>
      </c>
      <c r="I68" s="1" t="s">
        <v>0</v>
      </c>
      <c r="J68" s="7" t="s">
        <v>225</v>
      </c>
    </row>
    <row r="69" spans="1:10" ht="15.75" x14ac:dyDescent="0.25">
      <c r="A69" s="7" t="s">
        <v>160</v>
      </c>
      <c r="B69" s="8">
        <v>46101</v>
      </c>
      <c r="C69" s="8">
        <f t="shared" ref="C69:C91" si="1">+B69+30</f>
        <v>46131</v>
      </c>
      <c r="D69" s="2">
        <v>101027721</v>
      </c>
      <c r="E69" s="7" t="s">
        <v>55</v>
      </c>
      <c r="F69" s="7" t="s">
        <v>56</v>
      </c>
      <c r="G69" s="9" t="s">
        <v>25</v>
      </c>
      <c r="H69" s="9">
        <v>804100</v>
      </c>
      <c r="I69" s="1" t="s">
        <v>0</v>
      </c>
      <c r="J69" s="7" t="s">
        <v>24</v>
      </c>
    </row>
    <row r="70" spans="1:10" ht="15.75" x14ac:dyDescent="0.25">
      <c r="A70" s="7" t="s">
        <v>161</v>
      </c>
      <c r="B70" s="8">
        <v>46077</v>
      </c>
      <c r="C70" s="8">
        <f t="shared" si="1"/>
        <v>46107</v>
      </c>
      <c r="D70" s="2">
        <v>101027721</v>
      </c>
      <c r="E70" s="7" t="s">
        <v>55</v>
      </c>
      <c r="F70" s="7" t="s">
        <v>276</v>
      </c>
      <c r="G70" s="9" t="s">
        <v>4</v>
      </c>
      <c r="H70" s="9">
        <v>143128</v>
      </c>
      <c r="I70" s="1" t="s">
        <v>0</v>
      </c>
      <c r="J70" s="7" t="s">
        <v>3</v>
      </c>
    </row>
    <row r="71" spans="1:10" ht="15.75" x14ac:dyDescent="0.25">
      <c r="A71" s="7" t="s">
        <v>162</v>
      </c>
      <c r="B71" s="8">
        <v>46098</v>
      </c>
      <c r="C71" s="8">
        <f t="shared" si="1"/>
        <v>46128</v>
      </c>
      <c r="D71" s="2">
        <v>101027721</v>
      </c>
      <c r="E71" s="7" t="s">
        <v>55</v>
      </c>
      <c r="F71" s="7" t="s">
        <v>277</v>
      </c>
      <c r="G71" s="9" t="s">
        <v>4</v>
      </c>
      <c r="H71" s="9">
        <v>52000</v>
      </c>
      <c r="I71" s="1" t="s">
        <v>0</v>
      </c>
      <c r="J71" s="7" t="s">
        <v>3</v>
      </c>
    </row>
    <row r="72" spans="1:10" ht="15.75" x14ac:dyDescent="0.25">
      <c r="A72" s="7" t="s">
        <v>164</v>
      </c>
      <c r="B72" s="8">
        <v>46093</v>
      </c>
      <c r="C72" s="8">
        <f t="shared" si="1"/>
        <v>46123</v>
      </c>
      <c r="D72" s="2">
        <v>101733942</v>
      </c>
      <c r="E72" s="7" t="s">
        <v>163</v>
      </c>
      <c r="F72" s="7" t="s">
        <v>278</v>
      </c>
      <c r="G72" s="9" t="s">
        <v>219</v>
      </c>
      <c r="H72" s="9">
        <v>18075.990000000002</v>
      </c>
      <c r="I72" s="1" t="s">
        <v>0</v>
      </c>
      <c r="J72" s="7" t="s">
        <v>51</v>
      </c>
    </row>
    <row r="73" spans="1:10" ht="15.75" x14ac:dyDescent="0.25">
      <c r="A73" s="7" t="s">
        <v>165</v>
      </c>
      <c r="B73" s="8">
        <v>46093</v>
      </c>
      <c r="C73" s="8">
        <f t="shared" si="1"/>
        <v>46123</v>
      </c>
      <c r="D73" s="2">
        <v>101733942</v>
      </c>
      <c r="E73" s="7" t="s">
        <v>163</v>
      </c>
      <c r="F73" s="7" t="s">
        <v>279</v>
      </c>
      <c r="G73" s="9" t="s">
        <v>219</v>
      </c>
      <c r="H73" s="9">
        <v>10931.63</v>
      </c>
      <c r="I73" s="1" t="s">
        <v>0</v>
      </c>
      <c r="J73" s="7" t="s">
        <v>51</v>
      </c>
    </row>
    <row r="74" spans="1:10" ht="15.75" x14ac:dyDescent="0.25">
      <c r="A74" s="7" t="s">
        <v>166</v>
      </c>
      <c r="B74" s="8">
        <v>46093</v>
      </c>
      <c r="C74" s="8">
        <f t="shared" si="1"/>
        <v>46123</v>
      </c>
      <c r="D74" s="2">
        <v>101733942</v>
      </c>
      <c r="E74" s="7" t="s">
        <v>163</v>
      </c>
      <c r="F74" s="7" t="s">
        <v>280</v>
      </c>
      <c r="G74" s="9" t="s">
        <v>219</v>
      </c>
      <c r="H74" s="9">
        <v>22507.63</v>
      </c>
      <c r="I74" s="1" t="s">
        <v>0</v>
      </c>
      <c r="J74" s="7" t="s">
        <v>51</v>
      </c>
    </row>
    <row r="75" spans="1:10" ht="15.75" x14ac:dyDescent="0.25">
      <c r="A75" s="7" t="s">
        <v>167</v>
      </c>
      <c r="B75" s="8">
        <v>46112</v>
      </c>
      <c r="C75" s="8">
        <f t="shared" si="1"/>
        <v>46142</v>
      </c>
      <c r="D75" s="2">
        <v>101733942</v>
      </c>
      <c r="E75" s="7" t="s">
        <v>163</v>
      </c>
      <c r="F75" s="7" t="s">
        <v>281</v>
      </c>
      <c r="G75" s="9" t="s">
        <v>219</v>
      </c>
      <c r="H75" s="9">
        <v>2450</v>
      </c>
      <c r="I75" s="1" t="s">
        <v>0</v>
      </c>
      <c r="J75" s="7" t="s">
        <v>51</v>
      </c>
    </row>
    <row r="76" spans="1:10" ht="15.75" x14ac:dyDescent="0.25">
      <c r="A76" s="7" t="s">
        <v>168</v>
      </c>
      <c r="B76" s="8">
        <v>46093</v>
      </c>
      <c r="C76" s="8">
        <f t="shared" si="1"/>
        <v>46123</v>
      </c>
      <c r="D76" s="2">
        <v>101733942</v>
      </c>
      <c r="E76" s="7" t="s">
        <v>163</v>
      </c>
      <c r="F76" s="7" t="s">
        <v>281</v>
      </c>
      <c r="G76" s="9" t="s">
        <v>219</v>
      </c>
      <c r="H76" s="9">
        <v>8580</v>
      </c>
      <c r="I76" s="1" t="s">
        <v>0</v>
      </c>
      <c r="J76" s="7" t="s">
        <v>51</v>
      </c>
    </row>
    <row r="77" spans="1:10" ht="15.75" x14ac:dyDescent="0.25">
      <c r="A77" s="7" t="s">
        <v>169</v>
      </c>
      <c r="B77" s="8">
        <v>46097</v>
      </c>
      <c r="C77" s="8">
        <f t="shared" si="1"/>
        <v>46127</v>
      </c>
      <c r="D77" s="2">
        <v>101733942</v>
      </c>
      <c r="E77" s="7" t="s">
        <v>163</v>
      </c>
      <c r="F77" s="7" t="s">
        <v>281</v>
      </c>
      <c r="G77" s="9" t="s">
        <v>219</v>
      </c>
      <c r="H77" s="9">
        <v>28314</v>
      </c>
      <c r="I77" s="1" t="s">
        <v>0</v>
      </c>
      <c r="J77" s="7" t="s">
        <v>51</v>
      </c>
    </row>
    <row r="78" spans="1:10" ht="15.75" x14ac:dyDescent="0.25">
      <c r="A78" s="7" t="s">
        <v>170</v>
      </c>
      <c r="B78" s="8">
        <v>46099</v>
      </c>
      <c r="C78" s="8">
        <f t="shared" si="1"/>
        <v>46129</v>
      </c>
      <c r="D78" s="2">
        <v>101733942</v>
      </c>
      <c r="E78" s="7" t="s">
        <v>163</v>
      </c>
      <c r="F78" s="7" t="s">
        <v>282</v>
      </c>
      <c r="G78" s="9" t="s">
        <v>219</v>
      </c>
      <c r="H78" s="9">
        <v>43584.35</v>
      </c>
      <c r="I78" s="1" t="s">
        <v>0</v>
      </c>
      <c r="J78" s="7" t="s">
        <v>51</v>
      </c>
    </row>
    <row r="79" spans="1:10" ht="15.75" x14ac:dyDescent="0.25">
      <c r="A79" s="7" t="s">
        <v>171</v>
      </c>
      <c r="B79" s="8">
        <v>46105</v>
      </c>
      <c r="C79" s="8">
        <f t="shared" si="1"/>
        <v>46135</v>
      </c>
      <c r="D79" s="2">
        <v>101733942</v>
      </c>
      <c r="E79" s="7" t="s">
        <v>163</v>
      </c>
      <c r="F79" s="7" t="s">
        <v>282</v>
      </c>
      <c r="G79" s="9" t="s">
        <v>219</v>
      </c>
      <c r="H79" s="9">
        <v>33967.26</v>
      </c>
      <c r="I79" s="1" t="s">
        <v>0</v>
      </c>
      <c r="J79" s="7" t="s">
        <v>51</v>
      </c>
    </row>
    <row r="80" spans="1:10" ht="15.75" x14ac:dyDescent="0.25">
      <c r="A80" s="7" t="s">
        <v>172</v>
      </c>
      <c r="B80" s="8">
        <v>46112</v>
      </c>
      <c r="C80" s="8">
        <f t="shared" si="1"/>
        <v>46142</v>
      </c>
      <c r="D80" s="2">
        <v>101733942</v>
      </c>
      <c r="E80" s="7" t="s">
        <v>163</v>
      </c>
      <c r="F80" s="7" t="s">
        <v>282</v>
      </c>
      <c r="G80" s="9" t="s">
        <v>219</v>
      </c>
      <c r="H80" s="9">
        <v>36009.269999999997</v>
      </c>
      <c r="I80" s="1" t="s">
        <v>0</v>
      </c>
      <c r="J80" s="7" t="s">
        <v>51</v>
      </c>
    </row>
    <row r="81" spans="1:10" ht="15.75" x14ac:dyDescent="0.25">
      <c r="A81" s="7" t="s">
        <v>173</v>
      </c>
      <c r="B81" s="8">
        <v>45740</v>
      </c>
      <c r="C81" s="8">
        <f t="shared" si="1"/>
        <v>45770</v>
      </c>
      <c r="D81" s="2">
        <v>101733942</v>
      </c>
      <c r="E81" s="7" t="s">
        <v>163</v>
      </c>
      <c r="F81" s="7" t="s">
        <v>283</v>
      </c>
      <c r="G81" s="9" t="s">
        <v>219</v>
      </c>
      <c r="H81" s="9">
        <v>4204.2</v>
      </c>
      <c r="I81" s="1" t="s">
        <v>0</v>
      </c>
      <c r="J81" s="7" t="s">
        <v>51</v>
      </c>
    </row>
    <row r="82" spans="1:10" ht="15.75" x14ac:dyDescent="0.25">
      <c r="A82" s="7" t="s">
        <v>174</v>
      </c>
      <c r="B82" s="8">
        <v>46099</v>
      </c>
      <c r="C82" s="8">
        <f t="shared" si="1"/>
        <v>46129</v>
      </c>
      <c r="D82" s="2">
        <v>101733942</v>
      </c>
      <c r="E82" s="7" t="s">
        <v>163</v>
      </c>
      <c r="F82" s="7" t="s">
        <v>283</v>
      </c>
      <c r="G82" s="9" t="s">
        <v>219</v>
      </c>
      <c r="H82" s="9">
        <v>19167.25</v>
      </c>
      <c r="I82" s="1" t="s">
        <v>0</v>
      </c>
      <c r="J82" s="7" t="s">
        <v>51</v>
      </c>
    </row>
    <row r="83" spans="1:10" ht="15.75" x14ac:dyDescent="0.25">
      <c r="A83" s="7" t="s">
        <v>175</v>
      </c>
      <c r="B83" s="8">
        <v>46105</v>
      </c>
      <c r="C83" s="8">
        <f t="shared" si="1"/>
        <v>46135</v>
      </c>
      <c r="D83" s="2">
        <v>101733942</v>
      </c>
      <c r="E83" s="7" t="s">
        <v>163</v>
      </c>
      <c r="F83" s="7" t="s">
        <v>283</v>
      </c>
      <c r="G83" s="9" t="s">
        <v>219</v>
      </c>
      <c r="H83" s="9">
        <v>17777.12</v>
      </c>
      <c r="I83" s="1" t="s">
        <v>0</v>
      </c>
      <c r="J83" s="7" t="s">
        <v>51</v>
      </c>
    </row>
    <row r="84" spans="1:10" ht="15.75" x14ac:dyDescent="0.25">
      <c r="A84" s="7" t="s">
        <v>176</v>
      </c>
      <c r="B84" s="8">
        <v>46112</v>
      </c>
      <c r="C84" s="8">
        <f t="shared" si="1"/>
        <v>46142</v>
      </c>
      <c r="D84" s="2">
        <v>101733942</v>
      </c>
      <c r="E84" s="7" t="s">
        <v>163</v>
      </c>
      <c r="F84" s="7" t="s">
        <v>283</v>
      </c>
      <c r="G84" s="9" t="s">
        <v>219</v>
      </c>
      <c r="H84" s="9">
        <v>19501.5</v>
      </c>
      <c r="I84" s="1" t="s">
        <v>0</v>
      </c>
      <c r="J84" s="7" t="s">
        <v>51</v>
      </c>
    </row>
    <row r="85" spans="1:10" ht="15.75" x14ac:dyDescent="0.25">
      <c r="A85" s="7" t="s">
        <v>177</v>
      </c>
      <c r="B85" s="8">
        <v>46107</v>
      </c>
      <c r="C85" s="8">
        <f t="shared" si="1"/>
        <v>46137</v>
      </c>
      <c r="D85" s="2">
        <v>132379306</v>
      </c>
      <c r="E85" s="7" t="s">
        <v>23</v>
      </c>
      <c r="F85" s="7" t="s">
        <v>22</v>
      </c>
      <c r="G85" s="9" t="s">
        <v>21</v>
      </c>
      <c r="H85" s="9">
        <v>50393.03</v>
      </c>
      <c r="I85" s="1" t="s">
        <v>0</v>
      </c>
      <c r="J85" s="7" t="s">
        <v>20</v>
      </c>
    </row>
    <row r="86" spans="1:10" ht="15.75" x14ac:dyDescent="0.25">
      <c r="A86" s="7" t="s">
        <v>179</v>
      </c>
      <c r="B86" s="8">
        <v>46099</v>
      </c>
      <c r="C86" s="8">
        <f t="shared" si="1"/>
        <v>46129</v>
      </c>
      <c r="D86" s="2">
        <v>101670541</v>
      </c>
      <c r="E86" s="7" t="s">
        <v>178</v>
      </c>
      <c r="F86" s="7" t="s">
        <v>284</v>
      </c>
      <c r="G86" s="9" t="s">
        <v>54</v>
      </c>
      <c r="H86" s="9">
        <v>30975</v>
      </c>
      <c r="I86" s="1" t="s">
        <v>0</v>
      </c>
      <c r="J86" s="7" t="s">
        <v>57</v>
      </c>
    </row>
    <row r="87" spans="1:10" ht="15.75" x14ac:dyDescent="0.25">
      <c r="A87" s="7" t="s">
        <v>181</v>
      </c>
      <c r="B87" s="8">
        <v>46112</v>
      </c>
      <c r="C87" s="8">
        <f t="shared" si="1"/>
        <v>46142</v>
      </c>
      <c r="D87" s="2">
        <v>101562447</v>
      </c>
      <c r="E87" s="7" t="s">
        <v>180</v>
      </c>
      <c r="F87" s="7" t="s">
        <v>285</v>
      </c>
      <c r="G87" s="9" t="s">
        <v>4</v>
      </c>
      <c r="H87" s="9">
        <v>557266.27</v>
      </c>
      <c r="I87" s="1" t="s">
        <v>0</v>
      </c>
      <c r="J87" s="7" t="s">
        <v>3</v>
      </c>
    </row>
    <row r="88" spans="1:10" ht="15.75" x14ac:dyDescent="0.25">
      <c r="A88" s="7" t="s">
        <v>132</v>
      </c>
      <c r="B88" s="8">
        <v>46097</v>
      </c>
      <c r="C88" s="8">
        <f t="shared" si="1"/>
        <v>46127</v>
      </c>
      <c r="D88" s="2">
        <v>131699383</v>
      </c>
      <c r="E88" s="7" t="s">
        <v>184</v>
      </c>
      <c r="F88" s="7" t="s">
        <v>286</v>
      </c>
      <c r="G88" s="9" t="s">
        <v>40</v>
      </c>
      <c r="H88" s="9">
        <v>150600</v>
      </c>
      <c r="I88" s="1" t="s">
        <v>0</v>
      </c>
      <c r="J88" s="7" t="s">
        <v>39</v>
      </c>
    </row>
    <row r="89" spans="1:10" ht="15.75" x14ac:dyDescent="0.25">
      <c r="A89" s="7" t="s">
        <v>186</v>
      </c>
      <c r="B89" s="8">
        <v>46089</v>
      </c>
      <c r="C89" s="8">
        <f t="shared" si="1"/>
        <v>46119</v>
      </c>
      <c r="D89" s="2">
        <v>131049682</v>
      </c>
      <c r="E89" s="7" t="s">
        <v>185</v>
      </c>
      <c r="F89" s="7" t="s">
        <v>287</v>
      </c>
      <c r="G89" s="9" t="s">
        <v>220</v>
      </c>
      <c r="H89" s="9">
        <v>2106.3000000000002</v>
      </c>
      <c r="I89" s="1" t="s">
        <v>0</v>
      </c>
      <c r="J89" s="7" t="s">
        <v>231</v>
      </c>
    </row>
    <row r="90" spans="1:10" ht="15.75" x14ac:dyDescent="0.25">
      <c r="A90" s="7" t="s">
        <v>187</v>
      </c>
      <c r="B90" s="8">
        <v>46087</v>
      </c>
      <c r="C90" s="8">
        <f t="shared" si="1"/>
        <v>46117</v>
      </c>
      <c r="D90" s="2">
        <v>131049682</v>
      </c>
      <c r="E90" s="7" t="s">
        <v>185</v>
      </c>
      <c r="F90" s="7" t="s">
        <v>288</v>
      </c>
      <c r="G90" s="9" t="s">
        <v>221</v>
      </c>
      <c r="H90" s="9">
        <v>52750.720000000001</v>
      </c>
      <c r="I90" s="1" t="s">
        <v>0</v>
      </c>
      <c r="J90" s="7" t="s">
        <v>57</v>
      </c>
    </row>
    <row r="91" spans="1:10" ht="15.75" x14ac:dyDescent="0.25">
      <c r="A91" s="7" t="s">
        <v>189</v>
      </c>
      <c r="B91" s="8">
        <v>46079</v>
      </c>
      <c r="C91" s="8">
        <f t="shared" si="1"/>
        <v>46109</v>
      </c>
      <c r="D91" s="12" t="s">
        <v>232</v>
      </c>
      <c r="E91" s="7" t="s">
        <v>188</v>
      </c>
      <c r="F91" s="7" t="s">
        <v>289</v>
      </c>
      <c r="G91" s="9" t="s">
        <v>42</v>
      </c>
      <c r="H91" s="9">
        <v>230041</v>
      </c>
      <c r="I91" s="1" t="s">
        <v>0</v>
      </c>
      <c r="J91" s="7" t="s">
        <v>34</v>
      </c>
    </row>
    <row r="92" spans="1:10" x14ac:dyDescent="0.25">
      <c r="H92" s="11">
        <f>SUM(H4:H91)</f>
        <v>7960655.5599999987</v>
      </c>
    </row>
    <row r="97" spans="1:10" x14ac:dyDescent="0.25">
      <c r="A97" s="18" t="s">
        <v>190</v>
      </c>
      <c r="B97" s="18"/>
      <c r="C97" s="18"/>
      <c r="D97" s="18"/>
      <c r="E97" s="18"/>
      <c r="F97" s="18"/>
      <c r="G97" s="18"/>
      <c r="H97" s="18"/>
      <c r="I97" s="18"/>
      <c r="J97" s="18"/>
    </row>
    <row r="98" spans="1:10" ht="51" x14ac:dyDescent="0.25">
      <c r="A98" s="3" t="s">
        <v>18</v>
      </c>
      <c r="B98" s="5" t="s">
        <v>17</v>
      </c>
      <c r="C98" s="5" t="s">
        <v>16</v>
      </c>
      <c r="D98" s="5" t="s">
        <v>15</v>
      </c>
      <c r="E98" s="3" t="s">
        <v>14</v>
      </c>
      <c r="F98" s="5" t="s">
        <v>13</v>
      </c>
      <c r="G98" s="3" t="s">
        <v>12</v>
      </c>
      <c r="H98" s="4" t="s">
        <v>11</v>
      </c>
      <c r="I98" s="3" t="s">
        <v>10</v>
      </c>
      <c r="J98" s="3" t="s">
        <v>9</v>
      </c>
    </row>
    <row r="99" spans="1:10" ht="15.75" x14ac:dyDescent="0.25">
      <c r="A99" s="7" t="s">
        <v>74</v>
      </c>
      <c r="B99" s="8">
        <v>46078</v>
      </c>
      <c r="C99" s="8">
        <f>+B99+30</f>
        <v>46108</v>
      </c>
      <c r="D99" s="2">
        <v>130493154</v>
      </c>
      <c r="E99" s="7" t="s">
        <v>53</v>
      </c>
      <c r="F99" s="7" t="s">
        <v>235</v>
      </c>
      <c r="G99" s="9" t="s">
        <v>193</v>
      </c>
      <c r="H99" s="9">
        <v>9398.09</v>
      </c>
      <c r="I99" s="1" t="s">
        <v>0</v>
      </c>
      <c r="J99" s="7" t="s">
        <v>3</v>
      </c>
    </row>
    <row r="100" spans="1:10" ht="15.75" x14ac:dyDescent="0.25">
      <c r="A100" s="7" t="s">
        <v>75</v>
      </c>
      <c r="B100" s="8">
        <v>46072</v>
      </c>
      <c r="C100" s="8">
        <f t="shared" ref="C100:C114" si="2">+B100+30</f>
        <v>46102</v>
      </c>
      <c r="D100" s="2">
        <v>130493154</v>
      </c>
      <c r="E100" s="7" t="s">
        <v>53</v>
      </c>
      <c r="F100" s="7" t="s">
        <v>235</v>
      </c>
      <c r="G100" s="9" t="s">
        <v>193</v>
      </c>
      <c r="H100" s="9">
        <v>11747.61</v>
      </c>
      <c r="I100" s="1" t="s">
        <v>0</v>
      </c>
      <c r="J100" s="7" t="s">
        <v>3</v>
      </c>
    </row>
    <row r="101" spans="1:10" ht="15.75" x14ac:dyDescent="0.25">
      <c r="A101" s="7" t="s">
        <v>85</v>
      </c>
      <c r="B101" s="8">
        <v>46073</v>
      </c>
      <c r="C101" s="8">
        <f t="shared" si="2"/>
        <v>46103</v>
      </c>
      <c r="D101" s="2">
        <v>101636564</v>
      </c>
      <c r="E101" s="7" t="s">
        <v>84</v>
      </c>
      <c r="F101" s="7" t="s">
        <v>290</v>
      </c>
      <c r="G101" s="9" t="s">
        <v>192</v>
      </c>
      <c r="H101" s="9">
        <v>246549</v>
      </c>
      <c r="I101" s="1" t="s">
        <v>0</v>
      </c>
      <c r="J101" s="7" t="s">
        <v>3</v>
      </c>
    </row>
    <row r="102" spans="1:10" ht="15.75" x14ac:dyDescent="0.25">
      <c r="A102" s="7" t="s">
        <v>90</v>
      </c>
      <c r="B102" s="8">
        <v>46078</v>
      </c>
      <c r="C102" s="8">
        <f t="shared" si="2"/>
        <v>46108</v>
      </c>
      <c r="D102" s="2">
        <v>131926533</v>
      </c>
      <c r="E102" s="7" t="s">
        <v>89</v>
      </c>
      <c r="F102" s="7" t="s">
        <v>239</v>
      </c>
      <c r="G102" s="9" t="s">
        <v>192</v>
      </c>
      <c r="H102" s="9">
        <v>450014.4</v>
      </c>
      <c r="I102" s="1" t="s">
        <v>0</v>
      </c>
      <c r="J102" s="7" t="s">
        <v>3</v>
      </c>
    </row>
    <row r="103" spans="1:10" ht="15.75" x14ac:dyDescent="0.25">
      <c r="A103" s="7" t="s">
        <v>72</v>
      </c>
      <c r="B103" s="8">
        <v>46063</v>
      </c>
      <c r="C103" s="8">
        <f t="shared" si="2"/>
        <v>46093</v>
      </c>
      <c r="D103" s="2">
        <v>130106772</v>
      </c>
      <c r="E103" s="7" t="s">
        <v>106</v>
      </c>
      <c r="F103" s="7" t="s">
        <v>71</v>
      </c>
      <c r="G103" s="9" t="s">
        <v>194</v>
      </c>
      <c r="H103" s="9">
        <v>115050</v>
      </c>
      <c r="I103" s="1" t="s">
        <v>0</v>
      </c>
      <c r="J103" s="7" t="s">
        <v>70</v>
      </c>
    </row>
    <row r="104" spans="1:10" ht="15.75" x14ac:dyDescent="0.25">
      <c r="A104" s="7" t="s">
        <v>108</v>
      </c>
      <c r="B104" s="8">
        <v>46078</v>
      </c>
      <c r="C104" s="8">
        <f t="shared" si="2"/>
        <v>46108</v>
      </c>
      <c r="D104" s="2">
        <v>132516699</v>
      </c>
      <c r="E104" s="7" t="s">
        <v>43</v>
      </c>
      <c r="F104" s="7" t="s">
        <v>291</v>
      </c>
      <c r="G104" s="9" t="s">
        <v>192</v>
      </c>
      <c r="H104" s="9">
        <v>199999.38</v>
      </c>
      <c r="I104" s="1" t="s">
        <v>0</v>
      </c>
      <c r="J104" s="7" t="s">
        <v>3</v>
      </c>
    </row>
    <row r="105" spans="1:10" ht="15.75" x14ac:dyDescent="0.25">
      <c r="A105" s="7" t="s">
        <v>69</v>
      </c>
      <c r="B105" s="8">
        <v>46055</v>
      </c>
      <c r="C105" s="8">
        <f t="shared" si="2"/>
        <v>46085</v>
      </c>
      <c r="D105" s="2">
        <v>132071042</v>
      </c>
      <c r="E105" s="7" t="s">
        <v>68</v>
      </c>
      <c r="F105" s="7" t="s">
        <v>67</v>
      </c>
      <c r="G105" s="9" t="s">
        <v>195</v>
      </c>
      <c r="H105" s="9">
        <v>96599.6</v>
      </c>
      <c r="I105" s="1" t="s">
        <v>0</v>
      </c>
      <c r="J105" s="7" t="s">
        <v>24</v>
      </c>
    </row>
    <row r="106" spans="1:10" ht="15.75" x14ac:dyDescent="0.25">
      <c r="A106" s="7" t="s">
        <v>65</v>
      </c>
      <c r="B106" s="8">
        <v>46064</v>
      </c>
      <c r="C106" s="8">
        <f t="shared" si="2"/>
        <v>46094</v>
      </c>
      <c r="D106" s="2">
        <v>132346408</v>
      </c>
      <c r="E106" s="7" t="s">
        <v>131</v>
      </c>
      <c r="F106" s="7" t="s">
        <v>64</v>
      </c>
      <c r="G106" s="9" t="s">
        <v>195</v>
      </c>
      <c r="H106" s="9">
        <v>46020</v>
      </c>
      <c r="I106" s="1" t="s">
        <v>0</v>
      </c>
      <c r="J106" s="7" t="s">
        <v>24</v>
      </c>
    </row>
    <row r="107" spans="1:10" ht="15.75" x14ac:dyDescent="0.25">
      <c r="A107" s="7" t="s">
        <v>50</v>
      </c>
      <c r="B107" s="8">
        <v>46076</v>
      </c>
      <c r="C107" s="8">
        <f t="shared" si="2"/>
        <v>46106</v>
      </c>
      <c r="D107" s="12" t="s">
        <v>233</v>
      </c>
      <c r="E107" s="7" t="s">
        <v>234</v>
      </c>
      <c r="F107" s="7" t="s">
        <v>292</v>
      </c>
      <c r="G107" s="9" t="s">
        <v>197</v>
      </c>
      <c r="H107" s="9">
        <v>154675</v>
      </c>
      <c r="I107" s="1" t="s">
        <v>0</v>
      </c>
      <c r="J107" s="7" t="s">
        <v>199</v>
      </c>
    </row>
    <row r="108" spans="1:10" ht="15.75" x14ac:dyDescent="0.25">
      <c r="A108" s="7" t="s">
        <v>145</v>
      </c>
      <c r="B108" s="8">
        <v>46070</v>
      </c>
      <c r="C108" s="8">
        <f t="shared" si="2"/>
        <v>46100</v>
      </c>
      <c r="D108" s="2">
        <v>130864195</v>
      </c>
      <c r="E108" s="7" t="s">
        <v>144</v>
      </c>
      <c r="F108" s="7" t="s">
        <v>293</v>
      </c>
      <c r="G108" s="9" t="s">
        <v>196</v>
      </c>
      <c r="H108" s="9">
        <v>129800</v>
      </c>
      <c r="I108" s="1" t="s">
        <v>0</v>
      </c>
      <c r="J108" s="7" t="s">
        <v>39</v>
      </c>
    </row>
    <row r="109" spans="1:10" ht="15.75" x14ac:dyDescent="0.25">
      <c r="A109" s="7" t="s">
        <v>146</v>
      </c>
      <c r="B109" s="8">
        <v>46078</v>
      </c>
      <c r="C109" s="8">
        <f t="shared" si="2"/>
        <v>46108</v>
      </c>
      <c r="D109" s="2">
        <v>131211021</v>
      </c>
      <c r="E109" s="7" t="s">
        <v>198</v>
      </c>
      <c r="F109" s="7" t="s">
        <v>294</v>
      </c>
      <c r="G109" s="9" t="s">
        <v>195</v>
      </c>
      <c r="H109" s="9">
        <v>233050</v>
      </c>
      <c r="I109" s="1" t="s">
        <v>0</v>
      </c>
      <c r="J109" s="7" t="s">
        <v>24</v>
      </c>
    </row>
    <row r="110" spans="1:10" ht="15.75" x14ac:dyDescent="0.25">
      <c r="A110" s="7" t="s">
        <v>147</v>
      </c>
      <c r="B110" s="8">
        <v>46079</v>
      </c>
      <c r="C110" s="8">
        <f t="shared" si="2"/>
        <v>46109</v>
      </c>
      <c r="D110" s="2">
        <v>131211021</v>
      </c>
      <c r="E110" s="7" t="s">
        <v>198</v>
      </c>
      <c r="F110" s="7" t="s">
        <v>271</v>
      </c>
      <c r="G110" s="9" t="s">
        <v>195</v>
      </c>
      <c r="H110" s="9">
        <v>446500</v>
      </c>
      <c r="I110" s="1" t="s">
        <v>0</v>
      </c>
      <c r="J110" s="7" t="s">
        <v>24</v>
      </c>
    </row>
    <row r="111" spans="1:10" ht="15.75" x14ac:dyDescent="0.25">
      <c r="A111" s="14" t="s">
        <v>151</v>
      </c>
      <c r="B111" s="15">
        <v>46081</v>
      </c>
      <c r="C111" s="15">
        <f t="shared" si="2"/>
        <v>46111</v>
      </c>
      <c r="D111" s="2">
        <v>130847266</v>
      </c>
      <c r="E111" s="14" t="s">
        <v>150</v>
      </c>
      <c r="F111" s="7" t="s">
        <v>301</v>
      </c>
      <c r="G111" s="9" t="s">
        <v>200</v>
      </c>
      <c r="H111" s="9">
        <v>5306</v>
      </c>
      <c r="I111" s="1" t="s">
        <v>0</v>
      </c>
      <c r="J111" s="7" t="s">
        <v>51</v>
      </c>
    </row>
    <row r="112" spans="1:10" ht="15.75" x14ac:dyDescent="0.25">
      <c r="A112" s="7" t="s">
        <v>159</v>
      </c>
      <c r="B112" s="8">
        <v>46079</v>
      </c>
      <c r="C112" s="8">
        <f t="shared" si="2"/>
        <v>46109</v>
      </c>
      <c r="D112" s="2">
        <v>132310276</v>
      </c>
      <c r="E112" s="7" t="s">
        <v>26</v>
      </c>
      <c r="F112" s="7" t="s">
        <v>295</v>
      </c>
      <c r="G112" s="9" t="s">
        <v>195</v>
      </c>
      <c r="H112" s="9">
        <v>12090</v>
      </c>
      <c r="I112" s="1" t="s">
        <v>0</v>
      </c>
      <c r="J112" s="7" t="s">
        <v>24</v>
      </c>
    </row>
    <row r="113" spans="1:10" ht="15.75" x14ac:dyDescent="0.25">
      <c r="A113" s="7" t="s">
        <v>161</v>
      </c>
      <c r="B113" s="8">
        <v>46077</v>
      </c>
      <c r="C113" s="8">
        <f t="shared" si="2"/>
        <v>46107</v>
      </c>
      <c r="D113" s="2">
        <v>101027721</v>
      </c>
      <c r="E113" s="7" t="s">
        <v>55</v>
      </c>
      <c r="F113" s="7" t="s">
        <v>276</v>
      </c>
      <c r="G113" s="9" t="s">
        <v>192</v>
      </c>
      <c r="H113" s="9">
        <v>143128</v>
      </c>
      <c r="I113" s="1" t="s">
        <v>0</v>
      </c>
      <c r="J113" s="7" t="s">
        <v>3</v>
      </c>
    </row>
    <row r="114" spans="1:10" ht="15.75" x14ac:dyDescent="0.25">
      <c r="A114" s="7" t="s">
        <v>183</v>
      </c>
      <c r="B114" s="8">
        <v>46071</v>
      </c>
      <c r="C114" s="8">
        <f t="shared" si="2"/>
        <v>46101</v>
      </c>
      <c r="D114" s="2">
        <v>101709741</v>
      </c>
      <c r="E114" s="7" t="s">
        <v>182</v>
      </c>
      <c r="F114" s="7" t="s">
        <v>296</v>
      </c>
      <c r="G114" s="9" t="s">
        <v>192</v>
      </c>
      <c r="H114" s="9">
        <v>68242.69</v>
      </c>
      <c r="I114" s="1" t="s">
        <v>0</v>
      </c>
      <c r="J114" s="7" t="s">
        <v>3</v>
      </c>
    </row>
    <row r="115" spans="1:10" ht="15.75" x14ac:dyDescent="0.25">
      <c r="A115" s="7"/>
      <c r="B115" s="7"/>
      <c r="C115" s="7"/>
      <c r="D115" s="7"/>
      <c r="E115" s="9"/>
      <c r="F115" s="13"/>
      <c r="G115" s="9"/>
      <c r="H115" s="10">
        <f>SUM(H99:H114)</f>
        <v>2368169.77</v>
      </c>
      <c r="I115" s="1" t="s">
        <v>0</v>
      </c>
      <c r="J115" s="7"/>
    </row>
    <row r="119" spans="1:10" x14ac:dyDescent="0.25">
      <c r="A119" s="18" t="s">
        <v>191</v>
      </c>
      <c r="B119" s="18"/>
      <c r="C119" s="18"/>
      <c r="D119" s="18"/>
      <c r="E119" s="18"/>
      <c r="F119" s="18"/>
      <c r="G119" s="18"/>
      <c r="H119" s="18"/>
      <c r="I119" s="18"/>
      <c r="J119" s="18"/>
    </row>
    <row r="120" spans="1:10" ht="51" x14ac:dyDescent="0.25">
      <c r="A120" s="3" t="s">
        <v>18</v>
      </c>
      <c r="B120" s="5" t="s">
        <v>17</v>
      </c>
      <c r="C120" s="5" t="s">
        <v>16</v>
      </c>
      <c r="D120" s="5" t="s">
        <v>15</v>
      </c>
      <c r="E120" s="3" t="s">
        <v>14</v>
      </c>
      <c r="F120" s="5" t="s">
        <v>13</v>
      </c>
      <c r="G120" s="3" t="s">
        <v>12</v>
      </c>
      <c r="H120" s="4" t="s">
        <v>11</v>
      </c>
      <c r="I120" s="3" t="s">
        <v>10</v>
      </c>
      <c r="J120" s="3" t="s">
        <v>9</v>
      </c>
    </row>
    <row r="121" spans="1:10" ht="15.75" x14ac:dyDescent="0.25">
      <c r="A121" s="7" t="s">
        <v>6</v>
      </c>
      <c r="B121" s="8">
        <v>45994</v>
      </c>
      <c r="C121" s="8">
        <f>+B121+30</f>
        <v>46024</v>
      </c>
      <c r="D121" s="2">
        <v>101070587</v>
      </c>
      <c r="E121" s="7" t="s">
        <v>5</v>
      </c>
      <c r="F121" s="7" t="s">
        <v>297</v>
      </c>
      <c r="G121" s="9" t="s">
        <v>192</v>
      </c>
      <c r="H121" s="9">
        <v>23513.14</v>
      </c>
      <c r="I121" s="1" t="s">
        <v>0</v>
      </c>
      <c r="J121" s="7" t="s">
        <v>3</v>
      </c>
    </row>
    <row r="125" spans="1:10" x14ac:dyDescent="0.25">
      <c r="G125" s="16" t="s">
        <v>302</v>
      </c>
      <c r="H125" s="16">
        <f>+H92+H115+H121</f>
        <v>10352338.469999999</v>
      </c>
    </row>
  </sheetData>
  <mergeCells count="4">
    <mergeCell ref="A1:J1"/>
    <mergeCell ref="A2:J2"/>
    <mergeCell ref="A97:J97"/>
    <mergeCell ref="A119:J119"/>
  </mergeCells>
  <pageMargins left="0.7" right="0.7" top="0.75" bottom="0.75" header="0.3" footer="0.3"/>
  <pageSetup scale="5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MARZO-26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Administracion Centro de Gastroenteologia CSDLEA</dc:creator>
  <cp:lastModifiedBy>OAI Centro de Gastroenteologia CSDLEA</cp:lastModifiedBy>
  <cp:lastPrinted>2026-04-17T16:38:53Z</cp:lastPrinted>
  <dcterms:created xsi:type="dcterms:W3CDTF">2026-03-13T18:31:19Z</dcterms:created>
  <dcterms:modified xsi:type="dcterms:W3CDTF">2026-04-17T16:38:57Z</dcterms:modified>
</cp:coreProperties>
</file>