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5BBFAF93-F38D-4282-BF96-2A0B0C6E664D}" xr6:coauthVersionLast="47" xr6:coauthVersionMax="47" xr10:uidLastSave="{00000000-0000-0000-0000-000000000000}"/>
  <bookViews>
    <workbookView xWindow="-120" yWindow="-120" windowWidth="20730" windowHeight="11160" xr2:uid="{D80F58A6-7FBC-481B-AA4E-462395D38F2E}"/>
  </bookViews>
  <sheets>
    <sheet name="Sheet2" sheetId="2" r:id="rId1"/>
  </sheets>
  <externalReferences>
    <externalReference r:id="rId2"/>
  </externalReferences>
  <definedNames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" i="2" l="1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4" i="2"/>
  <c r="C87" i="2"/>
  <c r="C88" i="2"/>
  <c r="C89" i="2"/>
  <c r="C90" i="2"/>
  <c r="C86" i="2"/>
  <c r="H24" i="2"/>
  <c r="H80" i="2" s="1"/>
  <c r="H91" i="2"/>
  <c r="G80" i="2" l="1"/>
  <c r="H93" i="2"/>
</calcChain>
</file>

<file path=xl/sharedStrings.xml><?xml version="1.0" encoding="utf-8"?>
<sst xmlns="http://schemas.openxmlformats.org/spreadsheetml/2006/main" count="591" uniqueCount="275">
  <si>
    <t>AGUA CRYSTAL</t>
  </si>
  <si>
    <t>AGUA PURIFICADA</t>
  </si>
  <si>
    <t>E450000002041</t>
  </si>
  <si>
    <t>AIDSA</t>
  </si>
  <si>
    <t>DESECHOS</t>
  </si>
  <si>
    <t>UTILES MEDICOS</t>
  </si>
  <si>
    <t>MEDICAMENTOS</t>
  </si>
  <si>
    <t>ANTILLES MEDICAL</t>
  </si>
  <si>
    <t>BIO-NUCLEAR</t>
  </si>
  <si>
    <t>REACTIVO</t>
  </si>
  <si>
    <t>CABOD</t>
  </si>
  <si>
    <t>UTILES DE LIMPIEZA</t>
  </si>
  <si>
    <t>COMERCIAL BDA</t>
  </si>
  <si>
    <t>UTILES DE OFICINA</t>
  </si>
  <si>
    <t>UTILES DE OFICINAS</t>
  </si>
  <si>
    <t>DIMEDOM</t>
  </si>
  <si>
    <t>HYPCO GROUP</t>
  </si>
  <si>
    <t>HOSPIFAR</t>
  </si>
  <si>
    <t>ILLNESS TECNOLOGY</t>
  </si>
  <si>
    <t>SERVICIOS</t>
  </si>
  <si>
    <t>IRUMED</t>
  </si>
  <si>
    <t>JUAN CARLOS NAVARRO</t>
  </si>
  <si>
    <t>MASTER CLEAN</t>
  </si>
  <si>
    <t>E450000000412</t>
  </si>
  <si>
    <t>MORAMI</t>
  </si>
  <si>
    <t>PROD. TECN. IND.</t>
  </si>
  <si>
    <t>PROD DE LIMPIEZA</t>
  </si>
  <si>
    <t>B1500000003</t>
  </si>
  <si>
    <t>PRODUCTO ENCANTO LATINO</t>
  </si>
  <si>
    <t>RAMISOL</t>
  </si>
  <si>
    <t>SUED &amp; FARGESA</t>
  </si>
  <si>
    <t>REACTIVOS</t>
  </si>
  <si>
    <t>SHELVI</t>
  </si>
  <si>
    <t>UTILES DE COCINA</t>
  </si>
  <si>
    <t>UNIQUE REPRESENTACIONES</t>
  </si>
  <si>
    <t>TECNAS</t>
  </si>
  <si>
    <t>B1500000135</t>
  </si>
  <si>
    <t>TN PAPELERIA &amp; MAS</t>
  </si>
  <si>
    <t>YAXIS COMERCIAL</t>
  </si>
  <si>
    <t>CENTRO DE GASTROENTEROLOGIA DE LA CIUDAD SANITARIA LUIS EDUARDO AYBAR</t>
  </si>
  <si>
    <t>FACTURAS NO.</t>
  </si>
  <si>
    <t>FECHA</t>
  </si>
  <si>
    <t>FECHA DE VENCIMIENTO</t>
  </si>
  <si>
    <t>RNC</t>
  </si>
  <si>
    <t>PROVEEDOR</t>
  </si>
  <si>
    <t>ORDEN DE COMPRA</t>
  </si>
  <si>
    <t>DESCRIPCION</t>
  </si>
  <si>
    <t xml:space="preserve">MONTO RD$ </t>
  </si>
  <si>
    <t>TIPO DE PROVEEDOR</t>
  </si>
  <si>
    <t>CUENTA PRESUPUESTARIA</t>
  </si>
  <si>
    <t>PRO PHARMACEUTICAL PEÑA</t>
  </si>
  <si>
    <t>ALIMENTOS</t>
  </si>
  <si>
    <t>CGLEA-2025-00499</t>
  </si>
  <si>
    <t>CGLEA-2025-00126</t>
  </si>
  <si>
    <t>CGLEA-2025-00565</t>
  </si>
  <si>
    <t>CGLEA-2025-00553</t>
  </si>
  <si>
    <t>CGLEA-2025-00477</t>
  </si>
  <si>
    <t>CGLEA-2025-00550</t>
  </si>
  <si>
    <t>CGLEA-2025-00438</t>
  </si>
  <si>
    <t>CGLEA-2025-00551</t>
  </si>
  <si>
    <t>CGLEA-2025-00525</t>
  </si>
  <si>
    <t>CGLEA-2025-00472</t>
  </si>
  <si>
    <t>CGLEA-2025-00411</t>
  </si>
  <si>
    <t>CGLEA-2025-00491</t>
  </si>
  <si>
    <t>CGLEA-2025-00299</t>
  </si>
  <si>
    <t xml:space="preserve">DEUDA CON VENCIMIENTO DE 31 A 60 DIAS </t>
  </si>
  <si>
    <t>AIR LIQUIDE DOMINICANA</t>
  </si>
  <si>
    <t>E450000004104</t>
  </si>
  <si>
    <t>E450000004166</t>
  </si>
  <si>
    <t>E450000004216</t>
  </si>
  <si>
    <t>E450000002048</t>
  </si>
  <si>
    <t>E450000002047</t>
  </si>
  <si>
    <t>E450000002049</t>
  </si>
  <si>
    <t>E450000002053</t>
  </si>
  <si>
    <t>E450000002056</t>
  </si>
  <si>
    <t>E450000000108</t>
  </si>
  <si>
    <t>E450000000082</t>
  </si>
  <si>
    <t>BELLO LAB</t>
  </si>
  <si>
    <t>B1500001143</t>
  </si>
  <si>
    <t>E450000009325</t>
  </si>
  <si>
    <t>E450000009808</t>
  </si>
  <si>
    <t>E450000009677</t>
  </si>
  <si>
    <t>E450000010017</t>
  </si>
  <si>
    <t>B1500002682</t>
  </si>
  <si>
    <t>B1500002714</t>
  </si>
  <si>
    <t>B1500002689</t>
  </si>
  <si>
    <t>B1500002698</t>
  </si>
  <si>
    <t>B1500002701</t>
  </si>
  <si>
    <t>B1500002706/2715</t>
  </si>
  <si>
    <t>BDC SERRALLES</t>
  </si>
  <si>
    <t>E450000000453</t>
  </si>
  <si>
    <t>B1500001863</t>
  </si>
  <si>
    <t>B1500001879</t>
  </si>
  <si>
    <t>B1500001864</t>
  </si>
  <si>
    <t>B1500001868</t>
  </si>
  <si>
    <t>B1500001878</t>
  </si>
  <si>
    <t>B1500001877</t>
  </si>
  <si>
    <t>CLINIMED</t>
  </si>
  <si>
    <t>E4500000015</t>
  </si>
  <si>
    <t>B1500000377</t>
  </si>
  <si>
    <t>CONTROL DE PLAGA ESPERANZA</t>
  </si>
  <si>
    <t>B1500000200</t>
  </si>
  <si>
    <t>B1500000201</t>
  </si>
  <si>
    <t>CG BIOMEDICAL</t>
  </si>
  <si>
    <t>B1500000247</t>
  </si>
  <si>
    <t>E450000000008</t>
  </si>
  <si>
    <t>DIFAESMA</t>
  </si>
  <si>
    <t>ESAQ POWER SERVICES</t>
  </si>
  <si>
    <t>B1500000060</t>
  </si>
  <si>
    <t>ELIZABETH HERNANDEZ</t>
  </si>
  <si>
    <t>B1500000597</t>
  </si>
  <si>
    <t>FRANKLIN ESPINAL</t>
  </si>
  <si>
    <t>B1500000431</t>
  </si>
  <si>
    <t>B1500000430</t>
  </si>
  <si>
    <t>GLOBAL MEDICA DOMIN</t>
  </si>
  <si>
    <t>E450000000054</t>
  </si>
  <si>
    <t>B1500000404</t>
  </si>
  <si>
    <t>B1500000416</t>
  </si>
  <si>
    <t>B1500000417</t>
  </si>
  <si>
    <t>B1500000415</t>
  </si>
  <si>
    <t>E450000000902</t>
  </si>
  <si>
    <t>B1500000049</t>
  </si>
  <si>
    <t>B1500000048</t>
  </si>
  <si>
    <t>MATERLEX</t>
  </si>
  <si>
    <t>B1500000489</t>
  </si>
  <si>
    <t>B1500000482</t>
  </si>
  <si>
    <t>B1500000488</t>
  </si>
  <si>
    <t>B1500000687</t>
  </si>
  <si>
    <t>E450000000434</t>
  </si>
  <si>
    <t>B1500001364</t>
  </si>
  <si>
    <t>B1500001363</t>
  </si>
  <si>
    <t>PRODUCTOS CANO</t>
  </si>
  <si>
    <t>B1500001480</t>
  </si>
  <si>
    <t>B1500000176</t>
  </si>
  <si>
    <t>B1500000181</t>
  </si>
  <si>
    <t>B1500000009</t>
  </si>
  <si>
    <t>B1500000011</t>
  </si>
  <si>
    <t>B1500000013</t>
  </si>
  <si>
    <t>PRODUCTOS ENCANTO LATINO</t>
  </si>
  <si>
    <t>B1500000014</t>
  </si>
  <si>
    <t>E450000000522</t>
  </si>
  <si>
    <t>E450000000571</t>
  </si>
  <si>
    <t>E450000000057</t>
  </si>
  <si>
    <t>SEMINSA</t>
  </si>
  <si>
    <t>E450000000459</t>
  </si>
  <si>
    <t>E450000000464</t>
  </si>
  <si>
    <t>E450000005613</t>
  </si>
  <si>
    <t>E450000005359</t>
  </si>
  <si>
    <t>B1500000227</t>
  </si>
  <si>
    <t>B1500000226</t>
  </si>
  <si>
    <t>B1500006022</t>
  </si>
  <si>
    <t>ULTRALAB</t>
  </si>
  <si>
    <t>E450000000176</t>
  </si>
  <si>
    <t>E450000000131</t>
  </si>
  <si>
    <t>B1500000151</t>
  </si>
  <si>
    <t>VENDIFAR</t>
  </si>
  <si>
    <t>E450000000061</t>
  </si>
  <si>
    <t>VICTOR JULIO BAUTISTA D</t>
  </si>
  <si>
    <t>B1500000264</t>
  </si>
  <si>
    <t>B1500000585</t>
  </si>
  <si>
    <t>B1500000588</t>
  </si>
  <si>
    <t>PROVEEDOR DEL ESTADO</t>
  </si>
  <si>
    <t>OXIGENO</t>
  </si>
  <si>
    <t>SERVICIO</t>
  </si>
  <si>
    <t>ART. FERRETEROS</t>
  </si>
  <si>
    <t>PRODUCTOS DE PAPEL</t>
  </si>
  <si>
    <t>ARTES GRAFICA</t>
  </si>
  <si>
    <t>ALIMENTO</t>
  </si>
  <si>
    <t>ELECTRODOMESTICOS</t>
  </si>
  <si>
    <t xml:space="preserve">SERVIAMED </t>
  </si>
  <si>
    <t>2311-01</t>
  </si>
  <si>
    <t>2391-01</t>
  </si>
  <si>
    <t>2333-01</t>
  </si>
  <si>
    <t>2372-03</t>
  </si>
  <si>
    <t>2341-01</t>
  </si>
  <si>
    <t>2218-01</t>
  </si>
  <si>
    <t>2393-01</t>
  </si>
  <si>
    <t>2392-01</t>
  </si>
  <si>
    <t>2285-01</t>
  </si>
  <si>
    <t>2272-06</t>
  </si>
  <si>
    <t>2272-04</t>
  </si>
  <si>
    <t>2399-01</t>
  </si>
  <si>
    <t>2614-01</t>
  </si>
  <si>
    <t>2271-01</t>
  </si>
  <si>
    <t>2272-02</t>
  </si>
  <si>
    <t>2332-01</t>
  </si>
  <si>
    <t>2395-01</t>
  </si>
  <si>
    <t>CGLEA-2025-00179</t>
  </si>
  <si>
    <t>CGLEA-2025-00584</t>
  </si>
  <si>
    <t>CGLEA-2024-00620</t>
  </si>
  <si>
    <t>CGLEA-2026-00006</t>
  </si>
  <si>
    <t>CGLEA-2025-00581</t>
  </si>
  <si>
    <t>CGLEA-2025-00487</t>
  </si>
  <si>
    <t>CGLEA-2025-00577</t>
  </si>
  <si>
    <t>CGLEA-2026-00002</t>
  </si>
  <si>
    <t>CGLEA-2025-00461</t>
  </si>
  <si>
    <t>CGLEA-2025-00545</t>
  </si>
  <si>
    <t>CGLEA-2025-00582</t>
  </si>
  <si>
    <t>CGLEA-2026-00025</t>
  </si>
  <si>
    <t>CGLEA-2026-00005</t>
  </si>
  <si>
    <t>CGLEA-2025-00575</t>
  </si>
  <si>
    <t>CGLEA-2026-00126</t>
  </si>
  <si>
    <t>CGLEA-2025-00538</t>
  </si>
  <si>
    <t>CGLEA-2025-00260</t>
  </si>
  <si>
    <t>CGLEA-2025-00435</t>
  </si>
  <si>
    <t>CGLEA-2025-00504</t>
  </si>
  <si>
    <t>CGLEA-2025-00569</t>
  </si>
  <si>
    <t>CGLEA-2025-00521</t>
  </si>
  <si>
    <t>CGLEA-2025-00439</t>
  </si>
  <si>
    <t>CGLEA-2025-00517</t>
  </si>
  <si>
    <t>CGLEA-2026-00164</t>
  </si>
  <si>
    <t>CGLEA-2025-00490</t>
  </si>
  <si>
    <t>CGLEA-2026-00014</t>
  </si>
  <si>
    <t>CGLEA-2025-00544</t>
  </si>
  <si>
    <t>CGLEA-2026-00004</t>
  </si>
  <si>
    <t>CGLEA-2025-00579</t>
  </si>
  <si>
    <t>CGLEA-2026-00093</t>
  </si>
  <si>
    <t>CGLEA-2026-00001</t>
  </si>
  <si>
    <t>CGLEA-2025-00573</t>
  </si>
  <si>
    <t>CGLEA-2025-00310</t>
  </si>
  <si>
    <t>CGLEA-2025-00437</t>
  </si>
  <si>
    <t>CGLEA-2025-00585</t>
  </si>
  <si>
    <t>CGLEA-2025-00558</t>
  </si>
  <si>
    <t>CGLEA-2026-00007</t>
  </si>
  <si>
    <t>CGLEA-2026-00023</t>
  </si>
  <si>
    <t>CGLEA-2025-00567</t>
  </si>
  <si>
    <t>CGLEA-2025-00414</t>
  </si>
  <si>
    <t>CGLEA-2025-00540</t>
  </si>
  <si>
    <t>CGLEA-2025-00527</t>
  </si>
  <si>
    <t>133-46009-2</t>
  </si>
  <si>
    <t>130-01932-2</t>
  </si>
  <si>
    <t>CGLEA-2025-00578</t>
  </si>
  <si>
    <t>BIOWIN</t>
  </si>
  <si>
    <t>130-49315-4</t>
  </si>
  <si>
    <t>124-02781-2</t>
  </si>
  <si>
    <t>101-75827-9</t>
  </si>
  <si>
    <t>101-63656-4</t>
  </si>
  <si>
    <t>131-38333-5</t>
  </si>
  <si>
    <t>101-07058-7</t>
  </si>
  <si>
    <t>101-15548-5</t>
  </si>
  <si>
    <t>101-05483-2</t>
  </si>
  <si>
    <t>131-81341-2</t>
  </si>
  <si>
    <t>130-84987-2</t>
  </si>
  <si>
    <t>131-86700-6</t>
  </si>
  <si>
    <t>131-61631-3</t>
  </si>
  <si>
    <t>101-59186-2</t>
  </si>
  <si>
    <t>132-51669-9</t>
  </si>
  <si>
    <t>132-03170-9</t>
  </si>
  <si>
    <t>001-1285710-7</t>
  </si>
  <si>
    <t>001-1121168-6</t>
  </si>
  <si>
    <t>130-72465-2</t>
  </si>
  <si>
    <t>131-74175-4</t>
  </si>
  <si>
    <t>101-62558-9</t>
  </si>
  <si>
    <t>131-54030-9</t>
  </si>
  <si>
    <t>132-70715-1</t>
  </si>
  <si>
    <t>068-0032650-3</t>
  </si>
  <si>
    <t>132-18808-1</t>
  </si>
  <si>
    <t>131-22272-2</t>
  </si>
  <si>
    <t>131-39807-3</t>
  </si>
  <si>
    <t>122-00121-2</t>
  </si>
  <si>
    <t>130-84726-6</t>
  </si>
  <si>
    <t>133-09759-1</t>
  </si>
  <si>
    <t>131-68720-2</t>
  </si>
  <si>
    <t>101-57288-4</t>
  </si>
  <si>
    <t>101-67054-1</t>
  </si>
  <si>
    <t>132-53769-6</t>
  </si>
  <si>
    <t>101-50142-1</t>
  </si>
  <si>
    <t>131-69938-3</t>
  </si>
  <si>
    <t xml:space="preserve">101-02772-1 </t>
  </si>
  <si>
    <t>132-37930-6</t>
  </si>
  <si>
    <t>101-70974-1</t>
  </si>
  <si>
    <t>101-56244-7</t>
  </si>
  <si>
    <t>130-24747-1</t>
  </si>
  <si>
    <t>001-0435999-7</t>
  </si>
  <si>
    <t>DEUDA CON VENCIMIENTO DE 0 A 30 DIAS -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</si>
</sst>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dd/mm/yyyy;@"/>
  </numFmts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indexed="8"/>
      <name val="MS Sans Serif"/>
      <family val="2"/>
    </font>
    <font>
      <sz val="12"/>
      <color indexed="8"/>
      <name val="MS Sans Serif"/>
    </font>
    <font>
      <sz val="9.85"/>
      <color indexed="8"/>
      <name val="Times New Roman"/>
      <family val="1"/>
    </font>
    <font>
      <sz val="12"/>
      <color theme="1"/>
      <name val="MS Sans Serif"/>
    </font>
    <font>
      <b/>
      <sz val="10"/>
      <name val="Cambria"/>
      <family val="1"/>
    </font>
    <font>
      <sz val="8"/>
      <name val="Calibri"/>
      <family val="2"/>
      <scheme val="minor"/>
    </font>
    <font>
      <sz val="11"/>
      <color theme="1"/>
      <name val="Geomanist Regular"/>
      <family val="3"/>
    </font>
    <font>
      <sz val="12"/>
      <color theme="1"/>
      <name val="Geomanist Regular"/>
      <family val="3"/>
    </font>
    <font>
      <sz val="12"/>
      <color indexed="8"/>
      <name val="Geomanist Regular"/>
      <family val="3"/>
    </font>
    <font>
      <b/>
      <sz val="12"/>
      <color theme="1"/>
      <name val="Geomanist Regular"/>
      <family val="3"/>
    </font>
    <font>
      <sz val="11"/>
      <name val="Geomanist Regular"/>
      <family val="3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theme="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9.9978637043366805E-2"/>
        <bgColor theme="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" fillId="0" borderId="0"/>
  </cellStyleXfs>
  <cellXfs count="59">
    <xf numFmtId="0" fontId="0" fillId="0" borderId="0" xfId="0"/>
    <xf numFmtId="0" fontId="5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0" xfId="3"/>
    <xf numFmtId="0" fontId="3" fillId="0" borderId="0" xfId="3" applyAlignment="1">
      <alignment horizontal="right"/>
    </xf>
    <xf numFmtId="43" fontId="0" fillId="0" borderId="0" xfId="0" applyNumberFormat="1"/>
    <xf numFmtId="0" fontId="5" fillId="2" borderId="0" xfId="0" applyFont="1" applyFill="1" applyAlignment="1">
      <alignment vertical="center"/>
    </xf>
    <xf numFmtId="0" fontId="11" fillId="0" borderId="3" xfId="0" applyFont="1" applyBorder="1"/>
    <xf numFmtId="0" fontId="13" fillId="2" borderId="7" xfId="0" applyFont="1" applyFill="1" applyBorder="1" applyAlignment="1">
      <alignment horizontal="center" vertical="center"/>
    </xf>
    <xf numFmtId="14" fontId="11" fillId="0" borderId="3" xfId="0" applyNumberFormat="1" applyFont="1" applyBorder="1"/>
    <xf numFmtId="164" fontId="9" fillId="3" borderId="2" xfId="0" applyNumberFormat="1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4" fontId="9" fillId="3" borderId="2" xfId="0" applyNumberFormat="1" applyFont="1" applyFill="1" applyBorder="1" applyAlignment="1">
      <alignment horizontal="center" vertical="center" wrapText="1"/>
    </xf>
    <xf numFmtId="0" fontId="3" fillId="4" borderId="0" xfId="3" applyFill="1"/>
    <xf numFmtId="0" fontId="3" fillId="4" borderId="0" xfId="3" applyFill="1" applyAlignment="1">
      <alignment horizontal="right"/>
    </xf>
    <xf numFmtId="0" fontId="0" fillId="4" borderId="0" xfId="0" applyFill="1"/>
    <xf numFmtId="0" fontId="5" fillId="4" borderId="0" xfId="0" applyFont="1" applyFill="1" applyAlignment="1">
      <alignment vertical="center"/>
    </xf>
    <xf numFmtId="164" fontId="9" fillId="6" borderId="2" xfId="0" applyNumberFormat="1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 wrapText="1"/>
    </xf>
    <xf numFmtId="4" fontId="9" fillId="6" borderId="2" xfId="0" applyNumberFormat="1" applyFont="1" applyFill="1" applyBorder="1" applyAlignment="1">
      <alignment horizontal="center" vertical="center" wrapText="1"/>
    </xf>
    <xf numFmtId="0" fontId="3" fillId="5" borderId="8" xfId="3" applyFill="1" applyBorder="1"/>
    <xf numFmtId="0" fontId="12" fillId="5" borderId="9" xfId="3" applyFont="1" applyFill="1" applyBorder="1" applyAlignment="1">
      <alignment horizontal="right"/>
    </xf>
    <xf numFmtId="14" fontId="11" fillId="5" borderId="9" xfId="0" applyNumberFormat="1" applyFont="1" applyFill="1" applyBorder="1"/>
    <xf numFmtId="0" fontId="11" fillId="5" borderId="9" xfId="0" applyFont="1" applyFill="1" applyBorder="1"/>
    <xf numFmtId="43" fontId="12" fillId="5" borderId="9" xfId="3" applyNumberFormat="1" applyFont="1" applyFill="1" applyBorder="1"/>
    <xf numFmtId="43" fontId="14" fillId="5" borderId="9" xfId="3" applyNumberFormat="1" applyFont="1" applyFill="1" applyBorder="1"/>
    <xf numFmtId="0" fontId="13" fillId="5" borderId="10" xfId="0" applyFont="1" applyFill="1" applyBorder="1" applyAlignment="1">
      <alignment horizontal="center" vertical="center"/>
    </xf>
    <xf numFmtId="0" fontId="3" fillId="5" borderId="9" xfId="3" applyFill="1" applyBorder="1" applyAlignment="1">
      <alignment horizontal="right"/>
    </xf>
    <xf numFmtId="0" fontId="3" fillId="5" borderId="9" xfId="3" applyFill="1" applyBorder="1"/>
    <xf numFmtId="0" fontId="0" fillId="5" borderId="9" xfId="0" applyFill="1" applyBorder="1"/>
    <xf numFmtId="43" fontId="3" fillId="5" borderId="9" xfId="3" applyNumberFormat="1" applyFill="1" applyBorder="1"/>
    <xf numFmtId="43" fontId="4" fillId="5" borderId="9" xfId="3" applyNumberFormat="1" applyFont="1" applyFill="1" applyBorder="1"/>
    <xf numFmtId="0" fontId="0" fillId="5" borderId="10" xfId="0" applyFill="1" applyBorder="1"/>
    <xf numFmtId="43" fontId="2" fillId="5" borderId="11" xfId="0" applyNumberFormat="1" applyFont="1" applyFill="1" applyBorder="1"/>
    <xf numFmtId="43" fontId="3" fillId="0" borderId="0" xfId="1" applyFont="1"/>
    <xf numFmtId="0" fontId="4" fillId="0" borderId="0" xfId="3" applyFont="1"/>
    <xf numFmtId="0" fontId="4" fillId="0" borderId="0" xfId="3" applyFont="1" applyAlignment="1">
      <alignment horizontal="right"/>
    </xf>
    <xf numFmtId="43" fontId="4" fillId="0" borderId="0" xfId="1" applyFont="1"/>
    <xf numFmtId="0" fontId="13" fillId="2" borderId="12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3" fillId="0" borderId="3" xfId="3" applyBorder="1"/>
    <xf numFmtId="0" fontId="5" fillId="0" borderId="3" xfId="0" applyFont="1" applyBorder="1" applyAlignment="1">
      <alignment horizontal="center" vertical="center"/>
    </xf>
    <xf numFmtId="43" fontId="15" fillId="0" borderId="3" xfId="2" applyFont="1" applyBorder="1" applyAlignment="1">
      <alignment horizontal="right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0" borderId="13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43" fontId="8" fillId="0" borderId="6" xfId="2" applyFont="1" applyFill="1" applyBorder="1" applyAlignment="1" applyProtection="1">
      <alignment horizontal="center" vertical="center"/>
    </xf>
    <xf numFmtId="0" fontId="2" fillId="4" borderId="4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</cellXfs>
  <cellStyles count="4">
    <cellStyle name="Millares" xfId="1" builtinId="3"/>
    <cellStyle name="Millares 2" xfId="2" xr:uid="{3FADF344-5D16-4198-B62C-8303CF016F09}"/>
    <cellStyle name="Normal" xfId="0" builtinId="0"/>
    <cellStyle name="Normal 3" xfId="3" xr:uid="{99D5763D-5B21-481A-A469-7C50C0926A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367394</xdr:colOff>
      <xdr:row>0</xdr:row>
      <xdr:rowOff>108858</xdr:rowOff>
    </xdr:from>
    <xdr:to>
      <xdr:col>9</xdr:col>
      <xdr:colOff>1412876</xdr:colOff>
      <xdr:row>0</xdr:row>
      <xdr:rowOff>1156608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223C2ED-CCC5-403D-B435-2B9CA3B702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90965" y="108858"/>
          <a:ext cx="3032125" cy="1047750"/>
        </a:xfrm>
        <a:prstGeom prst="rect">
          <a:avLst/>
        </a:prstGeom>
      </xdr:spPr>
    </xdr:pic>
    <xdr:clientData/>
  </xdr:twoCellAnchor>
  <xdr:twoCellAnchor editAs="oneCell">
    <xdr:from>
      <xdr:col>0</xdr:col>
      <xdr:colOff>176892</xdr:colOff>
      <xdr:row>0</xdr:row>
      <xdr:rowOff>40821</xdr:rowOff>
    </xdr:from>
    <xdr:to>
      <xdr:col>2</xdr:col>
      <xdr:colOff>163285</xdr:colOff>
      <xdr:row>0</xdr:row>
      <xdr:rowOff>1211035</xdr:rowOff>
    </xdr:to>
    <xdr:pic>
      <xdr:nvPicPr>
        <xdr:cNvPr id="4" name="1 Imagen">
          <a:extLst>
            <a:ext uri="{FF2B5EF4-FFF2-40B4-BE49-F238E27FC236}">
              <a16:creationId xmlns:a16="http://schemas.microsoft.com/office/drawing/2014/main" id="{3A082E41-F1AE-4632-B27C-B770D898BE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6892" y="40821"/>
          <a:ext cx="3442607" cy="117021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81947-6B0A-412B-AF7B-B8ED6E90A7ED}">
  <dimension ref="A1:P176"/>
  <sheetViews>
    <sheetView showGridLines="0" tabSelected="1" zoomScale="70" zoomScaleNormal="70" workbookViewId="0">
      <selection activeCell="J107" sqref="J107"/>
    </sheetView>
  </sheetViews>
  <sheetFormatPr baseColWidth="10" defaultColWidth="9.140625" defaultRowHeight="15"/>
  <cols>
    <col min="1" max="1" width="26.7109375" customWidth="1"/>
    <col min="2" max="2" width="25.140625" customWidth="1"/>
    <col min="3" max="3" width="23.7109375" customWidth="1"/>
    <col min="4" max="4" width="23" customWidth="1"/>
    <col min="5" max="5" width="33.85546875" customWidth="1"/>
    <col min="6" max="6" width="23.85546875" customWidth="1"/>
    <col min="7" max="7" width="34" customWidth="1"/>
    <col min="8" max="8" width="25.85546875" customWidth="1"/>
    <col min="9" max="9" width="29.85546875" customWidth="1"/>
    <col min="10" max="10" width="32.28515625" customWidth="1"/>
    <col min="11" max="11" width="21.28515625" customWidth="1"/>
  </cols>
  <sheetData>
    <row r="1" spans="1:16" ht="100.5" customHeight="1">
      <c r="A1" s="57" t="s">
        <v>39</v>
      </c>
      <c r="B1" s="57"/>
      <c r="C1" s="57"/>
      <c r="D1" s="57"/>
      <c r="E1" s="57"/>
      <c r="F1" s="57"/>
      <c r="G1" s="57"/>
      <c r="H1" s="57"/>
      <c r="I1" s="57"/>
      <c r="J1" s="57"/>
    </row>
    <row r="2" spans="1:16" ht="26.25" customHeight="1">
      <c r="A2" s="58" t="s">
        <v>274</v>
      </c>
      <c r="B2" s="58"/>
      <c r="C2" s="58"/>
      <c r="D2" s="58"/>
      <c r="E2" s="58"/>
      <c r="F2" s="58"/>
      <c r="G2" s="58"/>
      <c r="H2" s="58"/>
      <c r="I2" s="58"/>
      <c r="J2" s="58"/>
    </row>
    <row r="3" spans="1:16" ht="44.25" customHeight="1">
      <c r="A3" s="19" t="s">
        <v>40</v>
      </c>
      <c r="B3" s="18" t="s">
        <v>41</v>
      </c>
      <c r="C3" s="18" t="s">
        <v>42</v>
      </c>
      <c r="D3" s="18" t="s">
        <v>43</v>
      </c>
      <c r="E3" s="19" t="s">
        <v>44</v>
      </c>
      <c r="F3" s="18" t="s">
        <v>45</v>
      </c>
      <c r="G3" s="19" t="s">
        <v>46</v>
      </c>
      <c r="H3" s="20" t="s">
        <v>47</v>
      </c>
      <c r="I3" s="19" t="s">
        <v>48</v>
      </c>
      <c r="J3" s="19" t="s">
        <v>49</v>
      </c>
    </row>
    <row r="4" spans="1:16" ht="15.75">
      <c r="A4" s="52" t="s">
        <v>67</v>
      </c>
      <c r="B4" s="10">
        <v>46000</v>
      </c>
      <c r="C4" s="10">
        <f>+B4+30</f>
        <v>46030</v>
      </c>
      <c r="D4" s="49" t="s">
        <v>233</v>
      </c>
      <c r="E4" s="41" t="s">
        <v>66</v>
      </c>
      <c r="F4" s="49" t="s">
        <v>187</v>
      </c>
      <c r="G4" s="46" t="s">
        <v>162</v>
      </c>
      <c r="H4" s="43">
        <v>10572.85</v>
      </c>
      <c r="I4" s="8" t="s">
        <v>161</v>
      </c>
      <c r="J4" s="40" t="s">
        <v>173</v>
      </c>
      <c r="L4" s="2"/>
      <c r="M4" s="3"/>
      <c r="P4" s="44"/>
    </row>
    <row r="5" spans="1:16" ht="15.75">
      <c r="A5" s="52" t="s">
        <v>68</v>
      </c>
      <c r="B5" s="10">
        <v>46007</v>
      </c>
      <c r="C5" s="10">
        <f t="shared" ref="C5:C68" si="0">+B5+30</f>
        <v>46037</v>
      </c>
      <c r="D5" s="49" t="s">
        <v>233</v>
      </c>
      <c r="E5" s="41" t="s">
        <v>66</v>
      </c>
      <c r="F5" s="49" t="s">
        <v>187</v>
      </c>
      <c r="G5" s="46" t="s">
        <v>162</v>
      </c>
      <c r="H5" s="43">
        <v>12450.39</v>
      </c>
      <c r="I5" s="8" t="s">
        <v>161</v>
      </c>
      <c r="J5" s="40" t="s">
        <v>173</v>
      </c>
      <c r="L5" s="2"/>
      <c r="M5" s="3"/>
      <c r="P5" s="44"/>
    </row>
    <row r="6" spans="1:16" ht="15.75">
      <c r="A6" s="52" t="s">
        <v>69</v>
      </c>
      <c r="B6" s="10">
        <v>46011</v>
      </c>
      <c r="C6" s="10">
        <f t="shared" si="0"/>
        <v>46041</v>
      </c>
      <c r="D6" s="49" t="s">
        <v>233</v>
      </c>
      <c r="E6" s="41" t="s">
        <v>66</v>
      </c>
      <c r="F6" s="49" t="s">
        <v>187</v>
      </c>
      <c r="G6" s="46" t="s">
        <v>162</v>
      </c>
      <c r="H6" s="43">
        <v>7048.57</v>
      </c>
      <c r="I6" s="8" t="s">
        <v>161</v>
      </c>
      <c r="J6" s="40" t="s">
        <v>173</v>
      </c>
      <c r="L6" s="2"/>
      <c r="M6" s="3"/>
      <c r="P6" s="45"/>
    </row>
    <row r="7" spans="1:16" ht="15.75">
      <c r="A7" s="52" t="s">
        <v>71</v>
      </c>
      <c r="B7" s="10">
        <v>46029</v>
      </c>
      <c r="C7" s="10">
        <f t="shared" si="0"/>
        <v>46059</v>
      </c>
      <c r="D7" s="49" t="s">
        <v>234</v>
      </c>
      <c r="E7" s="41" t="s">
        <v>0</v>
      </c>
      <c r="F7" s="49" t="s">
        <v>52</v>
      </c>
      <c r="G7" s="46" t="s">
        <v>1</v>
      </c>
      <c r="H7" s="43">
        <v>8064</v>
      </c>
      <c r="I7" s="8" t="s">
        <v>161</v>
      </c>
      <c r="J7" s="40" t="s">
        <v>170</v>
      </c>
      <c r="L7" s="2"/>
      <c r="M7" s="3"/>
      <c r="P7" s="45"/>
    </row>
    <row r="8" spans="1:16" ht="15.75">
      <c r="A8" s="52" t="s">
        <v>2</v>
      </c>
      <c r="B8" s="10">
        <v>45997</v>
      </c>
      <c r="C8" s="10">
        <f t="shared" si="0"/>
        <v>46027</v>
      </c>
      <c r="D8" s="49" t="s">
        <v>234</v>
      </c>
      <c r="E8" s="41" t="s">
        <v>0</v>
      </c>
      <c r="F8" s="49" t="s">
        <v>52</v>
      </c>
      <c r="G8" s="46" t="s">
        <v>1</v>
      </c>
      <c r="H8" s="43">
        <v>6264</v>
      </c>
      <c r="I8" s="8" t="s">
        <v>161</v>
      </c>
      <c r="J8" s="40" t="s">
        <v>170</v>
      </c>
      <c r="L8" s="2"/>
      <c r="M8" s="3"/>
      <c r="P8" s="45"/>
    </row>
    <row r="9" spans="1:16" ht="15.75">
      <c r="A9" s="52" t="s">
        <v>72</v>
      </c>
      <c r="B9" s="10">
        <v>46036</v>
      </c>
      <c r="C9" s="10">
        <f t="shared" si="0"/>
        <v>46066</v>
      </c>
      <c r="D9" s="49" t="s">
        <v>234</v>
      </c>
      <c r="E9" s="41" t="s">
        <v>0</v>
      </c>
      <c r="F9" s="49" t="s">
        <v>52</v>
      </c>
      <c r="G9" s="46" t="s">
        <v>1</v>
      </c>
      <c r="H9" s="43">
        <v>6840</v>
      </c>
      <c r="I9" s="8" t="s">
        <v>161</v>
      </c>
      <c r="J9" s="40" t="s">
        <v>170</v>
      </c>
      <c r="L9" s="2"/>
      <c r="M9" s="3"/>
      <c r="P9" s="44"/>
    </row>
    <row r="10" spans="1:16" ht="15.75">
      <c r="A10" s="52" t="s">
        <v>73</v>
      </c>
      <c r="B10" s="10">
        <v>46044</v>
      </c>
      <c r="C10" s="10">
        <f t="shared" si="0"/>
        <v>46074</v>
      </c>
      <c r="D10" s="49" t="s">
        <v>234</v>
      </c>
      <c r="E10" s="41" t="s">
        <v>0</v>
      </c>
      <c r="F10" s="49" t="s">
        <v>52</v>
      </c>
      <c r="G10" s="46" t="s">
        <v>1</v>
      </c>
      <c r="H10" s="43">
        <v>7200</v>
      </c>
      <c r="I10" s="8" t="s">
        <v>161</v>
      </c>
      <c r="J10" s="40" t="s">
        <v>170</v>
      </c>
      <c r="L10" s="2"/>
      <c r="M10" s="3"/>
      <c r="P10" s="44"/>
    </row>
    <row r="11" spans="1:16" ht="15.75">
      <c r="A11" s="52" t="s">
        <v>74</v>
      </c>
      <c r="B11" s="10">
        <v>46051</v>
      </c>
      <c r="C11" s="10">
        <f t="shared" si="0"/>
        <v>46081</v>
      </c>
      <c r="D11" s="49" t="s">
        <v>234</v>
      </c>
      <c r="E11" s="41" t="s">
        <v>0</v>
      </c>
      <c r="F11" s="49" t="s">
        <v>52</v>
      </c>
      <c r="G11" s="46" t="s">
        <v>1</v>
      </c>
      <c r="H11" s="43">
        <v>6624</v>
      </c>
      <c r="I11" s="8" t="s">
        <v>161</v>
      </c>
      <c r="J11" s="40" t="s">
        <v>170</v>
      </c>
      <c r="L11" s="2"/>
      <c r="M11" s="3"/>
      <c r="P11" s="45"/>
    </row>
    <row r="12" spans="1:16" ht="15.75">
      <c r="A12" s="52" t="s">
        <v>75</v>
      </c>
      <c r="B12" s="10">
        <v>46035</v>
      </c>
      <c r="C12" s="10">
        <f t="shared" si="0"/>
        <v>46065</v>
      </c>
      <c r="D12" s="49" t="s">
        <v>235</v>
      </c>
      <c r="E12" s="41" t="s">
        <v>3</v>
      </c>
      <c r="F12" s="49" t="s">
        <v>189</v>
      </c>
      <c r="G12" s="47" t="s">
        <v>4</v>
      </c>
      <c r="H12" s="43">
        <v>75000</v>
      </c>
      <c r="I12" s="8" t="s">
        <v>161</v>
      </c>
      <c r="J12" s="40" t="s">
        <v>175</v>
      </c>
      <c r="L12" s="2"/>
      <c r="M12" s="3"/>
      <c r="P12" s="45"/>
    </row>
    <row r="13" spans="1:16" ht="15.75">
      <c r="A13" s="52" t="s">
        <v>76</v>
      </c>
      <c r="B13" s="10">
        <v>46035</v>
      </c>
      <c r="C13" s="10">
        <f t="shared" si="0"/>
        <v>46065</v>
      </c>
      <c r="D13" s="49" t="s">
        <v>237</v>
      </c>
      <c r="E13" s="41" t="s">
        <v>7</v>
      </c>
      <c r="F13" s="49" t="s">
        <v>190</v>
      </c>
      <c r="G13" s="46" t="s">
        <v>5</v>
      </c>
      <c r="H13" s="43">
        <v>69103.28</v>
      </c>
      <c r="I13" s="8" t="s">
        <v>161</v>
      </c>
      <c r="J13" s="40" t="s">
        <v>176</v>
      </c>
      <c r="L13" s="2"/>
      <c r="M13" s="3"/>
      <c r="P13" s="45"/>
    </row>
    <row r="14" spans="1:16" ht="15.75">
      <c r="A14" s="52" t="s">
        <v>78</v>
      </c>
      <c r="B14" s="10">
        <v>46014</v>
      </c>
      <c r="C14" s="10">
        <f t="shared" si="0"/>
        <v>46044</v>
      </c>
      <c r="D14" s="48" t="s">
        <v>236</v>
      </c>
      <c r="E14" s="41" t="s">
        <v>77</v>
      </c>
      <c r="F14" s="49" t="s">
        <v>191</v>
      </c>
      <c r="G14" s="46" t="s">
        <v>31</v>
      </c>
      <c r="H14" s="43">
        <v>68959.399999999994</v>
      </c>
      <c r="I14" s="8" t="s">
        <v>161</v>
      </c>
      <c r="J14" s="40" t="s">
        <v>173</v>
      </c>
      <c r="L14" s="2"/>
      <c r="M14" s="3"/>
      <c r="P14" s="44"/>
    </row>
    <row r="15" spans="1:16" ht="15.75">
      <c r="A15" s="52" t="s">
        <v>79</v>
      </c>
      <c r="B15" s="10">
        <v>45994</v>
      </c>
      <c r="C15" s="10">
        <f t="shared" si="0"/>
        <v>46024</v>
      </c>
      <c r="D15" s="49" t="s">
        <v>238</v>
      </c>
      <c r="E15" s="41" t="s">
        <v>8</v>
      </c>
      <c r="F15" s="42" t="s">
        <v>192</v>
      </c>
      <c r="G15" s="47" t="s">
        <v>31</v>
      </c>
      <c r="H15" s="43">
        <v>23513.14</v>
      </c>
      <c r="I15" s="8" t="s">
        <v>161</v>
      </c>
      <c r="J15" s="40" t="s">
        <v>173</v>
      </c>
      <c r="L15" s="2"/>
      <c r="M15" s="3"/>
      <c r="P15" s="44"/>
    </row>
    <row r="16" spans="1:16" ht="15.75">
      <c r="A16" s="52" t="s">
        <v>80</v>
      </c>
      <c r="B16" s="10">
        <v>46028</v>
      </c>
      <c r="C16" s="10">
        <f t="shared" si="0"/>
        <v>46058</v>
      </c>
      <c r="D16" s="49" t="s">
        <v>238</v>
      </c>
      <c r="E16" s="41" t="s">
        <v>8</v>
      </c>
      <c r="F16" s="42" t="s">
        <v>193</v>
      </c>
      <c r="G16" s="47" t="s">
        <v>31</v>
      </c>
      <c r="H16" s="43">
        <v>40124.5</v>
      </c>
      <c r="I16" s="8" t="s">
        <v>161</v>
      </c>
      <c r="J16" s="40" t="s">
        <v>173</v>
      </c>
      <c r="L16" s="2"/>
      <c r="M16" s="3"/>
      <c r="P16" s="45"/>
    </row>
    <row r="17" spans="1:16" ht="15.75">
      <c r="A17" s="52" t="s">
        <v>81</v>
      </c>
      <c r="B17" s="10">
        <v>46031</v>
      </c>
      <c r="C17" s="10">
        <f t="shared" si="0"/>
        <v>46061</v>
      </c>
      <c r="D17" s="49" t="s">
        <v>238</v>
      </c>
      <c r="E17" s="41" t="s">
        <v>8</v>
      </c>
      <c r="F17" s="49" t="s">
        <v>194</v>
      </c>
      <c r="G17" s="47" t="s">
        <v>31</v>
      </c>
      <c r="H17" s="43">
        <v>175611.2</v>
      </c>
      <c r="I17" s="8" t="s">
        <v>161</v>
      </c>
      <c r="J17" s="40" t="s">
        <v>173</v>
      </c>
      <c r="L17" s="2"/>
      <c r="M17" s="3"/>
      <c r="P17" s="45"/>
    </row>
    <row r="18" spans="1:16" ht="15.75">
      <c r="A18" s="52" t="s">
        <v>82</v>
      </c>
      <c r="B18" s="10">
        <v>46042</v>
      </c>
      <c r="C18" s="10">
        <f t="shared" si="0"/>
        <v>46072</v>
      </c>
      <c r="D18" s="49" t="s">
        <v>238</v>
      </c>
      <c r="E18" s="41" t="s">
        <v>8</v>
      </c>
      <c r="F18" s="42" t="s">
        <v>195</v>
      </c>
      <c r="G18" s="47" t="s">
        <v>31</v>
      </c>
      <c r="H18" s="43">
        <v>8645</v>
      </c>
      <c r="I18" s="8" t="s">
        <v>161</v>
      </c>
      <c r="J18" s="40" t="s">
        <v>173</v>
      </c>
      <c r="L18" s="2"/>
      <c r="M18" s="3"/>
      <c r="P18" s="45"/>
    </row>
    <row r="19" spans="1:16" ht="15.75">
      <c r="A19" s="52" t="s">
        <v>83</v>
      </c>
      <c r="B19" s="10">
        <v>45995</v>
      </c>
      <c r="C19" s="10">
        <f t="shared" si="0"/>
        <v>46025</v>
      </c>
      <c r="D19" s="49" t="s">
        <v>239</v>
      </c>
      <c r="E19" s="41" t="s">
        <v>232</v>
      </c>
      <c r="F19" s="42" t="s">
        <v>64</v>
      </c>
      <c r="G19" s="47" t="s">
        <v>9</v>
      </c>
      <c r="H19" s="43">
        <v>1200</v>
      </c>
      <c r="I19" s="8" t="s">
        <v>161</v>
      </c>
      <c r="J19" s="40" t="s">
        <v>173</v>
      </c>
      <c r="L19" s="2"/>
      <c r="M19" s="3"/>
      <c r="P19" s="44"/>
    </row>
    <row r="20" spans="1:16" ht="15.75">
      <c r="A20" s="52" t="s">
        <v>84</v>
      </c>
      <c r="B20" s="10">
        <v>46037</v>
      </c>
      <c r="C20" s="10">
        <f t="shared" si="0"/>
        <v>46067</v>
      </c>
      <c r="D20" s="49" t="s">
        <v>239</v>
      </c>
      <c r="E20" s="41" t="s">
        <v>232</v>
      </c>
      <c r="F20" s="42" t="s">
        <v>64</v>
      </c>
      <c r="G20" s="47" t="s">
        <v>9</v>
      </c>
      <c r="H20" s="43">
        <v>600</v>
      </c>
      <c r="I20" s="8" t="s">
        <v>161</v>
      </c>
      <c r="J20" s="40" t="s">
        <v>173</v>
      </c>
      <c r="L20" s="2"/>
      <c r="M20" s="3"/>
      <c r="P20" s="44"/>
    </row>
    <row r="21" spans="1:16" ht="15.75">
      <c r="A21" s="52" t="s">
        <v>85</v>
      </c>
      <c r="B21" s="10">
        <v>46002</v>
      </c>
      <c r="C21" s="10">
        <f t="shared" si="0"/>
        <v>46032</v>
      </c>
      <c r="D21" s="49" t="s">
        <v>239</v>
      </c>
      <c r="E21" s="41" t="s">
        <v>232</v>
      </c>
      <c r="F21" s="42" t="s">
        <v>196</v>
      </c>
      <c r="G21" s="47" t="s">
        <v>9</v>
      </c>
      <c r="H21" s="43">
        <v>1800</v>
      </c>
      <c r="I21" s="8" t="s">
        <v>161</v>
      </c>
      <c r="J21" s="40" t="s">
        <v>173</v>
      </c>
      <c r="L21" s="2"/>
      <c r="M21" s="3"/>
      <c r="P21" s="45"/>
    </row>
    <row r="22" spans="1:16" ht="15.75">
      <c r="A22" s="52" t="s">
        <v>86</v>
      </c>
      <c r="B22" s="10">
        <v>46009</v>
      </c>
      <c r="C22" s="10">
        <f t="shared" si="0"/>
        <v>46039</v>
      </c>
      <c r="D22" s="49" t="s">
        <v>239</v>
      </c>
      <c r="E22" s="41" t="s">
        <v>232</v>
      </c>
      <c r="F22" s="42" t="s">
        <v>196</v>
      </c>
      <c r="G22" s="47" t="s">
        <v>9</v>
      </c>
      <c r="H22" s="43">
        <v>1200</v>
      </c>
      <c r="I22" s="8" t="s">
        <v>161</v>
      </c>
      <c r="J22" s="40" t="s">
        <v>173</v>
      </c>
      <c r="L22" s="2"/>
      <c r="M22" s="3"/>
      <c r="P22" s="45"/>
    </row>
    <row r="23" spans="1:16" ht="15.75">
      <c r="A23" s="52" t="s">
        <v>87</v>
      </c>
      <c r="B23" s="10">
        <v>46014</v>
      </c>
      <c r="C23" s="10">
        <f t="shared" si="0"/>
        <v>46044</v>
      </c>
      <c r="D23" s="49" t="s">
        <v>239</v>
      </c>
      <c r="E23" s="41" t="s">
        <v>232</v>
      </c>
      <c r="F23" s="42" t="s">
        <v>196</v>
      </c>
      <c r="G23" s="47" t="s">
        <v>9</v>
      </c>
      <c r="H23" s="43">
        <v>1800</v>
      </c>
      <c r="I23" s="8" t="s">
        <v>161</v>
      </c>
      <c r="J23" s="40" t="s">
        <v>173</v>
      </c>
      <c r="L23" s="2"/>
      <c r="M23" s="3"/>
      <c r="P23" s="45"/>
    </row>
    <row r="24" spans="1:16" ht="15.75">
      <c r="A24" s="52" t="s">
        <v>88</v>
      </c>
      <c r="B24" s="10">
        <v>46030</v>
      </c>
      <c r="C24" s="10">
        <f t="shared" si="0"/>
        <v>46060</v>
      </c>
      <c r="D24" s="49" t="s">
        <v>239</v>
      </c>
      <c r="E24" s="41" t="s">
        <v>232</v>
      </c>
      <c r="F24" s="42" t="s">
        <v>196</v>
      </c>
      <c r="G24" s="47" t="s">
        <v>9</v>
      </c>
      <c r="H24" s="43">
        <f>1200+600</f>
        <v>1800</v>
      </c>
      <c r="I24" s="8" t="s">
        <v>161</v>
      </c>
      <c r="J24" s="40" t="s">
        <v>173</v>
      </c>
      <c r="L24" s="2"/>
      <c r="M24" s="3"/>
      <c r="P24" s="44"/>
    </row>
    <row r="25" spans="1:16" ht="15.75">
      <c r="A25" s="52" t="s">
        <v>90</v>
      </c>
      <c r="B25" s="10">
        <v>46035</v>
      </c>
      <c r="C25" s="10">
        <f t="shared" si="0"/>
        <v>46065</v>
      </c>
      <c r="D25" s="49" t="s">
        <v>240</v>
      </c>
      <c r="E25" s="41" t="s">
        <v>89</v>
      </c>
      <c r="F25" s="42" t="s">
        <v>197</v>
      </c>
      <c r="G25" s="47" t="s">
        <v>9</v>
      </c>
      <c r="H25" s="43">
        <v>163370.66</v>
      </c>
      <c r="I25" s="8" t="s">
        <v>161</v>
      </c>
      <c r="J25" s="40" t="s">
        <v>173</v>
      </c>
      <c r="L25" s="2"/>
      <c r="M25" s="3"/>
      <c r="P25" s="44"/>
    </row>
    <row r="26" spans="1:16" ht="15.75">
      <c r="A26" s="52" t="s">
        <v>92</v>
      </c>
      <c r="B26" s="10">
        <v>46044</v>
      </c>
      <c r="C26" s="10">
        <f t="shared" si="0"/>
        <v>46074</v>
      </c>
      <c r="D26" s="48" t="s">
        <v>230</v>
      </c>
      <c r="E26" s="41" t="s">
        <v>10</v>
      </c>
      <c r="F26" s="42" t="s">
        <v>198</v>
      </c>
      <c r="G26" s="46" t="s">
        <v>11</v>
      </c>
      <c r="H26" s="43">
        <v>5598.46</v>
      </c>
      <c r="I26" s="8" t="s">
        <v>161</v>
      </c>
      <c r="J26" s="40" t="s">
        <v>171</v>
      </c>
      <c r="L26" s="2"/>
      <c r="M26" s="3"/>
      <c r="P26" s="45"/>
    </row>
    <row r="27" spans="1:16" ht="15.75">
      <c r="A27" s="52" t="s">
        <v>94</v>
      </c>
      <c r="B27" s="10">
        <v>46034</v>
      </c>
      <c r="C27" s="10">
        <f t="shared" si="0"/>
        <v>46064</v>
      </c>
      <c r="D27" s="48" t="s">
        <v>230</v>
      </c>
      <c r="E27" s="41" t="s">
        <v>10</v>
      </c>
      <c r="F27" s="42" t="s">
        <v>198</v>
      </c>
      <c r="G27" s="46" t="s">
        <v>11</v>
      </c>
      <c r="H27" s="43">
        <v>3881.02</v>
      </c>
      <c r="I27" s="8" t="s">
        <v>161</v>
      </c>
      <c r="J27" s="40" t="s">
        <v>171</v>
      </c>
      <c r="L27" s="2"/>
      <c r="M27" s="3"/>
      <c r="P27" s="45"/>
    </row>
    <row r="28" spans="1:16" ht="15.75">
      <c r="A28" s="52" t="s">
        <v>95</v>
      </c>
      <c r="B28" s="10">
        <v>46044</v>
      </c>
      <c r="C28" s="10">
        <f t="shared" si="0"/>
        <v>46074</v>
      </c>
      <c r="D28" s="48" t="s">
        <v>230</v>
      </c>
      <c r="E28" s="41" t="s">
        <v>10</v>
      </c>
      <c r="F28" s="42" t="s">
        <v>201</v>
      </c>
      <c r="G28" s="46" t="s">
        <v>11</v>
      </c>
      <c r="H28" s="43">
        <v>11009.59</v>
      </c>
      <c r="I28" s="8" t="s">
        <v>161</v>
      </c>
      <c r="J28" s="40" t="s">
        <v>171</v>
      </c>
      <c r="L28" s="2"/>
      <c r="M28" s="3"/>
      <c r="P28" s="45"/>
    </row>
    <row r="29" spans="1:16" ht="15.75">
      <c r="A29" s="52" t="s">
        <v>96</v>
      </c>
      <c r="B29" s="10">
        <v>46044</v>
      </c>
      <c r="C29" s="10">
        <f t="shared" si="0"/>
        <v>46074</v>
      </c>
      <c r="D29" s="48" t="s">
        <v>230</v>
      </c>
      <c r="E29" s="41" t="s">
        <v>10</v>
      </c>
      <c r="F29" s="42" t="s">
        <v>201</v>
      </c>
      <c r="G29" s="46" t="s">
        <v>11</v>
      </c>
      <c r="H29" s="43">
        <v>10856</v>
      </c>
      <c r="I29" s="8" t="s">
        <v>161</v>
      </c>
      <c r="J29" s="40" t="s">
        <v>171</v>
      </c>
      <c r="L29" s="2"/>
      <c r="M29" s="3"/>
      <c r="P29" s="44"/>
    </row>
    <row r="30" spans="1:16" ht="15.75">
      <c r="A30" s="52" t="s">
        <v>98</v>
      </c>
      <c r="B30" s="10">
        <v>46006</v>
      </c>
      <c r="C30" s="10">
        <f t="shared" si="0"/>
        <v>46036</v>
      </c>
      <c r="D30" s="48" t="s">
        <v>245</v>
      </c>
      <c r="E30" s="41" t="s">
        <v>97</v>
      </c>
      <c r="F30" s="42" t="s">
        <v>202</v>
      </c>
      <c r="G30" s="45" t="s">
        <v>31</v>
      </c>
      <c r="H30" s="43">
        <v>404211.76</v>
      </c>
      <c r="I30" s="8" t="s">
        <v>161</v>
      </c>
      <c r="J30" s="40" t="s">
        <v>173</v>
      </c>
      <c r="L30" s="2"/>
      <c r="M30" s="3"/>
      <c r="P30" s="44"/>
    </row>
    <row r="31" spans="1:16" ht="15.75">
      <c r="A31" s="52" t="s">
        <v>99</v>
      </c>
      <c r="B31" s="10">
        <v>46042</v>
      </c>
      <c r="C31" s="10">
        <f t="shared" si="0"/>
        <v>46072</v>
      </c>
      <c r="D31" s="48" t="s">
        <v>241</v>
      </c>
      <c r="E31" s="41" t="s">
        <v>12</v>
      </c>
      <c r="F31" s="42" t="s">
        <v>203</v>
      </c>
      <c r="G31" s="46" t="s">
        <v>13</v>
      </c>
      <c r="H31" s="43">
        <v>25855.4</v>
      </c>
      <c r="I31" s="8" t="s">
        <v>161</v>
      </c>
      <c r="J31" s="40" t="s">
        <v>177</v>
      </c>
      <c r="L31" s="2"/>
      <c r="M31" s="3"/>
      <c r="P31" s="45"/>
    </row>
    <row r="32" spans="1:16" ht="15.75">
      <c r="A32" s="52" t="s">
        <v>101</v>
      </c>
      <c r="B32" s="10">
        <v>46006</v>
      </c>
      <c r="C32" s="10">
        <f t="shared" si="0"/>
        <v>46036</v>
      </c>
      <c r="D32" s="48" t="s">
        <v>242</v>
      </c>
      <c r="E32" s="41" t="s">
        <v>100</v>
      </c>
      <c r="F32" s="42" t="s">
        <v>204</v>
      </c>
      <c r="G32" s="50" t="s">
        <v>163</v>
      </c>
      <c r="H32" s="43">
        <v>62021.41</v>
      </c>
      <c r="I32" s="8" t="s">
        <v>161</v>
      </c>
      <c r="J32" s="40" t="s">
        <v>178</v>
      </c>
      <c r="L32" s="2"/>
      <c r="M32" s="3"/>
      <c r="P32" s="45"/>
    </row>
    <row r="33" spans="1:16" ht="15.75">
      <c r="A33" s="52" t="s">
        <v>102</v>
      </c>
      <c r="B33" s="10">
        <v>45669</v>
      </c>
      <c r="C33" s="10">
        <f t="shared" si="0"/>
        <v>45699</v>
      </c>
      <c r="D33" s="48" t="s">
        <v>242</v>
      </c>
      <c r="E33" s="41" t="s">
        <v>100</v>
      </c>
      <c r="F33" s="42" t="s">
        <v>204</v>
      </c>
      <c r="G33" s="50" t="s">
        <v>163</v>
      </c>
      <c r="H33" s="43">
        <v>62621.41</v>
      </c>
      <c r="I33" s="8" t="s">
        <v>161</v>
      </c>
      <c r="J33" s="40" t="s">
        <v>178</v>
      </c>
      <c r="L33" s="2"/>
      <c r="M33" s="3"/>
      <c r="P33" s="45"/>
    </row>
    <row r="34" spans="1:16" ht="15.75">
      <c r="A34" s="52" t="s">
        <v>104</v>
      </c>
      <c r="B34" s="10">
        <v>46020</v>
      </c>
      <c r="C34" s="10">
        <f t="shared" si="0"/>
        <v>46050</v>
      </c>
      <c r="D34" s="48" t="s">
        <v>243</v>
      </c>
      <c r="E34" s="41" t="s">
        <v>103</v>
      </c>
      <c r="F34" s="42" t="s">
        <v>200</v>
      </c>
      <c r="G34" s="51" t="s">
        <v>5</v>
      </c>
      <c r="H34" s="43">
        <v>246384</v>
      </c>
      <c r="I34" s="8" t="s">
        <v>161</v>
      </c>
      <c r="J34" s="40" t="s">
        <v>176</v>
      </c>
      <c r="L34" s="2"/>
      <c r="M34" s="3"/>
      <c r="P34" s="44"/>
    </row>
    <row r="35" spans="1:16" ht="15.75">
      <c r="A35" s="52" t="s">
        <v>105</v>
      </c>
      <c r="B35" s="10">
        <v>46044</v>
      </c>
      <c r="C35" s="10">
        <f t="shared" si="0"/>
        <v>46074</v>
      </c>
      <c r="D35" s="48" t="s">
        <v>244</v>
      </c>
      <c r="E35" s="41" t="s">
        <v>15</v>
      </c>
      <c r="F35" s="42" t="s">
        <v>54</v>
      </c>
      <c r="G35" s="44" t="s">
        <v>5</v>
      </c>
      <c r="H35" s="43">
        <v>188505</v>
      </c>
      <c r="I35" s="8" t="s">
        <v>161</v>
      </c>
      <c r="J35" s="40" t="s">
        <v>176</v>
      </c>
      <c r="L35" s="2"/>
      <c r="M35" s="3"/>
      <c r="P35" s="44"/>
    </row>
    <row r="36" spans="1:16" ht="15.75">
      <c r="A36" s="52" t="s">
        <v>27</v>
      </c>
      <c r="B36" s="10">
        <v>45968</v>
      </c>
      <c r="C36" s="10">
        <f t="shared" si="0"/>
        <v>45998</v>
      </c>
      <c r="D36" s="48" t="s">
        <v>246</v>
      </c>
      <c r="E36" s="41" t="s">
        <v>106</v>
      </c>
      <c r="F36" s="42" t="s">
        <v>205</v>
      </c>
      <c r="G36" s="50" t="s">
        <v>9</v>
      </c>
      <c r="H36" s="43">
        <v>399998.76</v>
      </c>
      <c r="I36" s="8" t="s">
        <v>161</v>
      </c>
      <c r="J36" s="40" t="s">
        <v>173</v>
      </c>
      <c r="L36" s="2"/>
      <c r="M36" s="3"/>
      <c r="P36" s="45"/>
    </row>
    <row r="37" spans="1:16" ht="15.75">
      <c r="A37" s="52" t="s">
        <v>108</v>
      </c>
      <c r="B37" s="10">
        <v>46030</v>
      </c>
      <c r="C37" s="10">
        <f t="shared" si="0"/>
        <v>46060</v>
      </c>
      <c r="D37" s="48" t="s">
        <v>247</v>
      </c>
      <c r="E37" s="41" t="s">
        <v>107</v>
      </c>
      <c r="F37" s="42" t="s">
        <v>206</v>
      </c>
      <c r="G37" s="51" t="s">
        <v>19</v>
      </c>
      <c r="H37" s="43">
        <v>22125</v>
      </c>
      <c r="I37" s="8" t="s">
        <v>161</v>
      </c>
      <c r="J37" s="40" t="s">
        <v>179</v>
      </c>
      <c r="L37" s="2"/>
      <c r="M37" s="3"/>
      <c r="P37" s="45"/>
    </row>
    <row r="38" spans="1:16" ht="15.75">
      <c r="A38" s="52" t="s">
        <v>110</v>
      </c>
      <c r="B38" s="10">
        <v>45994</v>
      </c>
      <c r="C38" s="10">
        <f t="shared" si="0"/>
        <v>46024</v>
      </c>
      <c r="D38" s="48" t="s">
        <v>248</v>
      </c>
      <c r="E38" s="41" t="s">
        <v>109</v>
      </c>
      <c r="F38" s="42" t="s">
        <v>207</v>
      </c>
      <c r="G38" s="51" t="s">
        <v>31</v>
      </c>
      <c r="H38" s="43">
        <v>263097</v>
      </c>
      <c r="I38" s="8" t="s">
        <v>161</v>
      </c>
      <c r="J38" s="40" t="s">
        <v>173</v>
      </c>
      <c r="L38" s="2"/>
      <c r="M38" s="3"/>
      <c r="P38" s="44"/>
    </row>
    <row r="39" spans="1:16" ht="15.75">
      <c r="A39" s="52" t="s">
        <v>112</v>
      </c>
      <c r="B39" s="10">
        <v>46037</v>
      </c>
      <c r="C39" s="10">
        <f t="shared" si="0"/>
        <v>46067</v>
      </c>
      <c r="D39" s="48" t="s">
        <v>249</v>
      </c>
      <c r="E39" s="41" t="s">
        <v>111</v>
      </c>
      <c r="F39" s="42" t="s">
        <v>208</v>
      </c>
      <c r="G39" s="51" t="s">
        <v>14</v>
      </c>
      <c r="H39" s="43">
        <v>60508.04</v>
      </c>
      <c r="I39" s="8" t="s">
        <v>161</v>
      </c>
      <c r="J39" s="40" t="s">
        <v>177</v>
      </c>
      <c r="L39" s="2"/>
      <c r="M39" s="3"/>
      <c r="P39" s="44"/>
    </row>
    <row r="40" spans="1:16" ht="15.75">
      <c r="A40" s="52" t="s">
        <v>113</v>
      </c>
      <c r="B40" s="10">
        <v>46041</v>
      </c>
      <c r="C40" s="10">
        <f t="shared" si="0"/>
        <v>46071</v>
      </c>
      <c r="D40" s="48" t="s">
        <v>249</v>
      </c>
      <c r="E40" s="41" t="s">
        <v>111</v>
      </c>
      <c r="F40" s="42" t="s">
        <v>209</v>
      </c>
      <c r="G40" s="51" t="s">
        <v>14</v>
      </c>
      <c r="H40" s="43">
        <v>80977.5</v>
      </c>
      <c r="I40" s="8" t="s">
        <v>161</v>
      </c>
      <c r="J40" s="40" t="s">
        <v>177</v>
      </c>
      <c r="L40" s="2"/>
      <c r="M40" s="3"/>
      <c r="P40" s="45"/>
    </row>
    <row r="41" spans="1:16" ht="15.75">
      <c r="A41" s="52" t="s">
        <v>115</v>
      </c>
      <c r="B41" s="10">
        <v>45967</v>
      </c>
      <c r="C41" s="10">
        <f t="shared" si="0"/>
        <v>45997</v>
      </c>
      <c r="D41" s="48" t="s">
        <v>250</v>
      </c>
      <c r="E41" s="41" t="s">
        <v>114</v>
      </c>
      <c r="F41" s="42" t="s">
        <v>210</v>
      </c>
      <c r="G41" s="46" t="s">
        <v>19</v>
      </c>
      <c r="H41" s="43">
        <v>148653.57</v>
      </c>
      <c r="I41" s="8" t="s">
        <v>161</v>
      </c>
      <c r="J41" s="40" t="s">
        <v>180</v>
      </c>
      <c r="L41" s="2"/>
      <c r="M41" s="3"/>
      <c r="P41" s="45"/>
    </row>
    <row r="42" spans="1:16" ht="15.75">
      <c r="A42" s="52" t="s">
        <v>116</v>
      </c>
      <c r="B42" s="10">
        <v>45994</v>
      </c>
      <c r="C42" s="10">
        <f t="shared" si="0"/>
        <v>46024</v>
      </c>
      <c r="D42" s="48" t="s">
        <v>251</v>
      </c>
      <c r="E42" s="41" t="s">
        <v>16</v>
      </c>
      <c r="F42" s="42" t="s">
        <v>211</v>
      </c>
      <c r="G42" s="47" t="s">
        <v>19</v>
      </c>
      <c r="H42" s="43">
        <v>245975.57</v>
      </c>
      <c r="I42" s="8" t="s">
        <v>161</v>
      </c>
      <c r="J42" s="40" t="s">
        <v>183</v>
      </c>
      <c r="L42" s="2"/>
      <c r="M42" s="3"/>
      <c r="P42" s="45"/>
    </row>
    <row r="43" spans="1:16" ht="15.75">
      <c r="A43" s="52" t="s">
        <v>117</v>
      </c>
      <c r="B43" s="10">
        <v>46043</v>
      </c>
      <c r="C43" s="10">
        <f t="shared" si="0"/>
        <v>46073</v>
      </c>
      <c r="D43" s="48" t="s">
        <v>251</v>
      </c>
      <c r="E43" s="41" t="s">
        <v>16</v>
      </c>
      <c r="F43" s="42" t="s">
        <v>212</v>
      </c>
      <c r="G43" s="47" t="s">
        <v>164</v>
      </c>
      <c r="H43" s="43">
        <v>168282.16</v>
      </c>
      <c r="I43" s="8" t="s">
        <v>161</v>
      </c>
      <c r="J43" s="40" t="s">
        <v>181</v>
      </c>
      <c r="L43" s="2"/>
      <c r="M43" s="3"/>
      <c r="P43" s="44"/>
    </row>
    <row r="44" spans="1:16" ht="15.75">
      <c r="A44" s="52" t="s">
        <v>118</v>
      </c>
      <c r="B44" s="10">
        <v>46043</v>
      </c>
      <c r="C44" s="10">
        <f t="shared" si="0"/>
        <v>46073</v>
      </c>
      <c r="D44" s="48" t="s">
        <v>251</v>
      </c>
      <c r="E44" s="41" t="s">
        <v>16</v>
      </c>
      <c r="F44" s="42" t="s">
        <v>213</v>
      </c>
      <c r="G44" s="47" t="s">
        <v>164</v>
      </c>
      <c r="H44" s="43">
        <v>221392.55</v>
      </c>
      <c r="I44" s="8" t="s">
        <v>161</v>
      </c>
      <c r="J44" s="40" t="s">
        <v>181</v>
      </c>
      <c r="L44" s="2"/>
      <c r="M44" s="3"/>
      <c r="P44" s="44"/>
    </row>
    <row r="45" spans="1:16" ht="15.75">
      <c r="A45" s="52" t="s">
        <v>119</v>
      </c>
      <c r="B45" s="10">
        <v>46043</v>
      </c>
      <c r="C45" s="10">
        <f t="shared" si="0"/>
        <v>46073</v>
      </c>
      <c r="D45" s="48" t="s">
        <v>251</v>
      </c>
      <c r="E45" s="41" t="s">
        <v>16</v>
      </c>
      <c r="F45" s="42" t="s">
        <v>214</v>
      </c>
      <c r="G45" s="46" t="s">
        <v>168</v>
      </c>
      <c r="H45" s="43">
        <v>239820</v>
      </c>
      <c r="I45" s="8" t="s">
        <v>161</v>
      </c>
      <c r="J45" s="40" t="s">
        <v>182</v>
      </c>
      <c r="L45" s="2"/>
      <c r="M45" s="3"/>
      <c r="P45" s="45"/>
    </row>
    <row r="46" spans="1:16" ht="15.75">
      <c r="A46" s="52" t="s">
        <v>120</v>
      </c>
      <c r="B46" s="10">
        <v>46013</v>
      </c>
      <c r="C46" s="10">
        <f t="shared" si="0"/>
        <v>46043</v>
      </c>
      <c r="D46" s="48" t="s">
        <v>252</v>
      </c>
      <c r="E46" s="41" t="s">
        <v>17</v>
      </c>
      <c r="F46" s="42" t="s">
        <v>215</v>
      </c>
      <c r="G46" s="46" t="s">
        <v>5</v>
      </c>
      <c r="H46" s="43">
        <v>36108</v>
      </c>
      <c r="I46" s="8" t="s">
        <v>161</v>
      </c>
      <c r="J46" s="40" t="s">
        <v>176</v>
      </c>
      <c r="L46" s="2"/>
      <c r="M46" s="3"/>
      <c r="P46" s="45"/>
    </row>
    <row r="47" spans="1:16" ht="15.75">
      <c r="A47" s="52" t="s">
        <v>36</v>
      </c>
      <c r="B47" s="10">
        <v>46028</v>
      </c>
      <c r="C47" s="10">
        <f t="shared" si="0"/>
        <v>46058</v>
      </c>
      <c r="D47" s="48" t="s">
        <v>253</v>
      </c>
      <c r="E47" s="41" t="s">
        <v>18</v>
      </c>
      <c r="F47" s="42" t="s">
        <v>216</v>
      </c>
      <c r="G47" s="47" t="s">
        <v>19</v>
      </c>
      <c r="H47" s="43">
        <v>47200</v>
      </c>
      <c r="I47" s="8" t="s">
        <v>161</v>
      </c>
      <c r="J47" s="40" t="s">
        <v>184</v>
      </c>
      <c r="L47" s="2"/>
      <c r="M47" s="3"/>
      <c r="P47" s="45"/>
    </row>
    <row r="48" spans="1:16" ht="15.75">
      <c r="A48" s="52" t="s">
        <v>121</v>
      </c>
      <c r="B48" s="10">
        <v>46034</v>
      </c>
      <c r="C48" s="10">
        <f t="shared" si="0"/>
        <v>46064</v>
      </c>
      <c r="D48" s="48" t="s">
        <v>254</v>
      </c>
      <c r="E48" s="41" t="s">
        <v>20</v>
      </c>
      <c r="F48" s="42" t="s">
        <v>199</v>
      </c>
      <c r="G48" s="47" t="s">
        <v>5</v>
      </c>
      <c r="H48" s="43">
        <v>35400</v>
      </c>
      <c r="I48" s="8" t="s">
        <v>161</v>
      </c>
      <c r="J48" s="40" t="s">
        <v>176</v>
      </c>
      <c r="L48" s="2"/>
      <c r="M48" s="3"/>
      <c r="P48" s="44"/>
    </row>
    <row r="49" spans="1:16" ht="15.75">
      <c r="A49" s="52" t="s">
        <v>122</v>
      </c>
      <c r="B49" s="10">
        <v>46024</v>
      </c>
      <c r="C49" s="10">
        <f t="shared" si="0"/>
        <v>46054</v>
      </c>
      <c r="D49" s="48" t="s">
        <v>255</v>
      </c>
      <c r="E49" s="41" t="s">
        <v>21</v>
      </c>
      <c r="F49" s="42" t="s">
        <v>217</v>
      </c>
      <c r="G49" s="45" t="s">
        <v>19</v>
      </c>
      <c r="H49" s="43">
        <v>257240</v>
      </c>
      <c r="I49" s="8" t="s">
        <v>161</v>
      </c>
      <c r="J49" s="40" t="s">
        <v>180</v>
      </c>
      <c r="L49" s="2"/>
      <c r="M49" s="3"/>
      <c r="P49" s="44"/>
    </row>
    <row r="50" spans="1:16" ht="15.75">
      <c r="A50" s="52" t="s">
        <v>124</v>
      </c>
      <c r="B50" s="10">
        <v>46029</v>
      </c>
      <c r="C50" s="10">
        <f t="shared" si="0"/>
        <v>46059</v>
      </c>
      <c r="D50" s="48" t="s">
        <v>256</v>
      </c>
      <c r="E50" s="41" t="s">
        <v>123</v>
      </c>
      <c r="F50" s="42" t="s">
        <v>211</v>
      </c>
      <c r="G50" s="46" t="s">
        <v>165</v>
      </c>
      <c r="H50" s="43">
        <v>248602.4</v>
      </c>
      <c r="I50" s="8" t="s">
        <v>161</v>
      </c>
      <c r="J50" s="40" t="s">
        <v>185</v>
      </c>
      <c r="L50" s="2"/>
      <c r="M50" s="3"/>
      <c r="P50" s="45"/>
    </row>
    <row r="51" spans="1:16" ht="15.75">
      <c r="A51" s="52" t="s">
        <v>125</v>
      </c>
      <c r="B51" s="10">
        <v>46030</v>
      </c>
      <c r="C51" s="10">
        <f t="shared" si="0"/>
        <v>46060</v>
      </c>
      <c r="D51" s="48" t="s">
        <v>256</v>
      </c>
      <c r="E51" s="41" t="s">
        <v>123</v>
      </c>
      <c r="F51" s="42" t="s">
        <v>212</v>
      </c>
      <c r="G51" s="46" t="s">
        <v>165</v>
      </c>
      <c r="H51" s="43">
        <v>272537.52</v>
      </c>
      <c r="I51" s="8" t="s">
        <v>161</v>
      </c>
      <c r="J51" s="40" t="s">
        <v>185</v>
      </c>
      <c r="L51" s="2"/>
      <c r="M51" s="3"/>
      <c r="P51" s="45"/>
    </row>
    <row r="52" spans="1:16" ht="15.75">
      <c r="A52" s="52" t="s">
        <v>126</v>
      </c>
      <c r="B52" s="10">
        <v>46029</v>
      </c>
      <c r="C52" s="10">
        <f t="shared" si="0"/>
        <v>46059</v>
      </c>
      <c r="D52" s="48" t="s">
        <v>256</v>
      </c>
      <c r="E52" s="41" t="s">
        <v>123</v>
      </c>
      <c r="F52" s="42" t="s">
        <v>213</v>
      </c>
      <c r="G52" s="47" t="s">
        <v>165</v>
      </c>
      <c r="H52" s="43">
        <v>104754.5</v>
      </c>
      <c r="I52" s="8" t="s">
        <v>161</v>
      </c>
      <c r="J52" s="40" t="s">
        <v>185</v>
      </c>
      <c r="L52" s="2"/>
      <c r="M52" s="3"/>
      <c r="P52" s="45"/>
    </row>
    <row r="53" spans="1:16" ht="15.75">
      <c r="A53" s="52" t="s">
        <v>127</v>
      </c>
      <c r="B53" s="10">
        <v>45669</v>
      </c>
      <c r="C53" s="10">
        <f t="shared" si="0"/>
        <v>45699</v>
      </c>
      <c r="D53" s="48" t="s">
        <v>257</v>
      </c>
      <c r="E53" s="41" t="s">
        <v>22</v>
      </c>
      <c r="F53" s="42" t="s">
        <v>55</v>
      </c>
      <c r="G53" s="45" t="s">
        <v>11</v>
      </c>
      <c r="H53" s="43">
        <v>75213.2</v>
      </c>
      <c r="I53" s="8" t="s">
        <v>161</v>
      </c>
      <c r="J53" s="40" t="s">
        <v>171</v>
      </c>
      <c r="L53" s="2"/>
      <c r="M53" s="3"/>
      <c r="P53" s="44"/>
    </row>
    <row r="54" spans="1:16" ht="15.75">
      <c r="A54" s="52" t="s">
        <v>128</v>
      </c>
      <c r="B54" s="10">
        <v>46030</v>
      </c>
      <c r="C54" s="10">
        <f t="shared" si="0"/>
        <v>46060</v>
      </c>
      <c r="D54" s="48" t="s">
        <v>258</v>
      </c>
      <c r="E54" s="41" t="s">
        <v>24</v>
      </c>
      <c r="F54" s="42" t="s">
        <v>56</v>
      </c>
      <c r="G54" s="47" t="s">
        <v>6</v>
      </c>
      <c r="H54" s="43">
        <v>315000</v>
      </c>
      <c r="I54" s="8" t="s">
        <v>161</v>
      </c>
      <c r="J54" s="40" t="s">
        <v>174</v>
      </c>
      <c r="L54" s="2"/>
      <c r="M54" s="3"/>
      <c r="P54" s="44"/>
    </row>
    <row r="55" spans="1:16" ht="15.75">
      <c r="A55" s="52" t="s">
        <v>23</v>
      </c>
      <c r="B55" s="10">
        <v>46010</v>
      </c>
      <c r="C55" s="10">
        <f t="shared" si="0"/>
        <v>46040</v>
      </c>
      <c r="D55" s="48" t="s">
        <v>258</v>
      </c>
      <c r="E55" s="41" t="s">
        <v>24</v>
      </c>
      <c r="F55" s="42" t="s">
        <v>218</v>
      </c>
      <c r="G55" s="46" t="s">
        <v>5</v>
      </c>
      <c r="H55" s="43">
        <v>270928</v>
      </c>
      <c r="I55" s="8" t="s">
        <v>161</v>
      </c>
      <c r="J55" s="40" t="s">
        <v>174</v>
      </c>
      <c r="L55" s="2"/>
      <c r="M55" s="3"/>
      <c r="P55" s="45"/>
    </row>
    <row r="56" spans="1:16" ht="15.75">
      <c r="A56" s="52" t="s">
        <v>129</v>
      </c>
      <c r="B56" s="10">
        <v>46044</v>
      </c>
      <c r="C56" s="10">
        <f t="shared" si="0"/>
        <v>46074</v>
      </c>
      <c r="D56" s="48" t="s">
        <v>259</v>
      </c>
      <c r="E56" s="41" t="s">
        <v>50</v>
      </c>
      <c r="F56" s="42" t="s">
        <v>219</v>
      </c>
      <c r="G56" s="46" t="s">
        <v>6</v>
      </c>
      <c r="H56" s="43">
        <v>41400</v>
      </c>
      <c r="I56" s="8" t="s">
        <v>161</v>
      </c>
      <c r="J56" s="39" t="s">
        <v>174</v>
      </c>
      <c r="K56" s="7"/>
      <c r="L56" s="2"/>
      <c r="M56" s="3"/>
      <c r="O56" s="1"/>
      <c r="P56" s="45"/>
    </row>
    <row r="57" spans="1:16" ht="15.75">
      <c r="A57" s="52" t="s">
        <v>130</v>
      </c>
      <c r="B57" s="10">
        <v>46044</v>
      </c>
      <c r="C57" s="10">
        <f t="shared" si="0"/>
        <v>46074</v>
      </c>
      <c r="D57" s="48" t="s">
        <v>259</v>
      </c>
      <c r="E57" s="41" t="s">
        <v>50</v>
      </c>
      <c r="F57" s="42" t="s">
        <v>57</v>
      </c>
      <c r="G57" s="47" t="s">
        <v>6</v>
      </c>
      <c r="H57" s="43">
        <v>34650</v>
      </c>
      <c r="I57" s="8" t="s">
        <v>161</v>
      </c>
      <c r="J57" s="9" t="s">
        <v>174</v>
      </c>
      <c r="K57" s="7"/>
      <c r="L57" s="2"/>
      <c r="M57" s="3"/>
      <c r="O57" s="1"/>
      <c r="P57" s="45"/>
    </row>
    <row r="58" spans="1:16" ht="15.75">
      <c r="A58" s="52" t="s">
        <v>132</v>
      </c>
      <c r="B58" s="10">
        <v>46022</v>
      </c>
      <c r="C58" s="10">
        <f t="shared" si="0"/>
        <v>46052</v>
      </c>
      <c r="D58" s="48" t="s">
        <v>260</v>
      </c>
      <c r="E58" s="41" t="s">
        <v>131</v>
      </c>
      <c r="F58" s="42" t="s">
        <v>220</v>
      </c>
      <c r="G58" s="47" t="s">
        <v>51</v>
      </c>
      <c r="H58" s="43">
        <v>4991</v>
      </c>
      <c r="I58" s="8" t="s">
        <v>161</v>
      </c>
      <c r="J58" s="9" t="s">
        <v>170</v>
      </c>
      <c r="K58" s="7"/>
      <c r="L58" s="2"/>
      <c r="M58" s="3"/>
      <c r="O58" s="1"/>
      <c r="P58" s="44"/>
    </row>
    <row r="59" spans="1:16" ht="15.75">
      <c r="A59" s="52" t="s">
        <v>133</v>
      </c>
      <c r="B59" s="10">
        <v>46037</v>
      </c>
      <c r="C59" s="10">
        <f t="shared" si="0"/>
        <v>46067</v>
      </c>
      <c r="D59" s="48" t="s">
        <v>261</v>
      </c>
      <c r="E59" s="41" t="s">
        <v>25</v>
      </c>
      <c r="F59" s="42" t="s">
        <v>58</v>
      </c>
      <c r="G59" s="47" t="s">
        <v>26</v>
      </c>
      <c r="H59" s="43">
        <v>15861.56</v>
      </c>
      <c r="I59" s="8" t="s">
        <v>161</v>
      </c>
      <c r="J59" s="9" t="s">
        <v>171</v>
      </c>
      <c r="K59" s="7"/>
      <c r="L59" s="2"/>
      <c r="M59" s="3"/>
      <c r="O59" s="1"/>
      <c r="P59" s="44"/>
    </row>
    <row r="60" spans="1:16" ht="15.75">
      <c r="A60" s="52" t="s">
        <v>134</v>
      </c>
      <c r="B60" s="10">
        <v>46044</v>
      </c>
      <c r="C60" s="10">
        <f t="shared" si="0"/>
        <v>46074</v>
      </c>
      <c r="D60" s="48" t="s">
        <v>261</v>
      </c>
      <c r="E60" s="41" t="s">
        <v>25</v>
      </c>
      <c r="F60" s="42" t="s">
        <v>58</v>
      </c>
      <c r="G60" s="46" t="s">
        <v>26</v>
      </c>
      <c r="H60" s="43">
        <v>17618.580000000002</v>
      </c>
      <c r="I60" s="8" t="s">
        <v>161</v>
      </c>
      <c r="J60" s="9" t="s">
        <v>171</v>
      </c>
      <c r="K60" s="7"/>
      <c r="L60" s="2"/>
      <c r="M60" s="3"/>
      <c r="O60" s="1"/>
      <c r="P60" s="45"/>
    </row>
    <row r="61" spans="1:16" ht="15.75">
      <c r="A61" s="52" t="s">
        <v>136</v>
      </c>
      <c r="B61" s="10">
        <v>45669</v>
      </c>
      <c r="C61" s="10">
        <f t="shared" si="0"/>
        <v>45699</v>
      </c>
      <c r="D61" s="48" t="s">
        <v>229</v>
      </c>
      <c r="E61" s="41" t="s">
        <v>28</v>
      </c>
      <c r="F61" s="42" t="s">
        <v>59</v>
      </c>
      <c r="G61" s="46" t="s">
        <v>11</v>
      </c>
      <c r="H61" s="43">
        <v>5192</v>
      </c>
      <c r="I61" s="8" t="s">
        <v>161</v>
      </c>
      <c r="J61" s="9" t="s">
        <v>171</v>
      </c>
      <c r="K61" s="7"/>
      <c r="L61" s="2"/>
      <c r="M61" s="3"/>
      <c r="O61" s="1"/>
      <c r="P61" s="45"/>
    </row>
    <row r="62" spans="1:16" ht="15.75">
      <c r="A62" s="52" t="s">
        <v>137</v>
      </c>
      <c r="B62" s="10">
        <v>45672</v>
      </c>
      <c r="C62" s="10">
        <f t="shared" si="0"/>
        <v>45702</v>
      </c>
      <c r="D62" s="48" t="s">
        <v>229</v>
      </c>
      <c r="E62" s="41" t="s">
        <v>28</v>
      </c>
      <c r="F62" s="42" t="s">
        <v>59</v>
      </c>
      <c r="G62" s="47" t="s">
        <v>11</v>
      </c>
      <c r="H62" s="43">
        <v>2006</v>
      </c>
      <c r="I62" s="8" t="s">
        <v>161</v>
      </c>
      <c r="J62" s="9" t="s">
        <v>171</v>
      </c>
      <c r="K62" s="7"/>
      <c r="L62" s="2"/>
      <c r="M62" s="3"/>
      <c r="O62" s="1"/>
      <c r="P62" s="45"/>
    </row>
    <row r="63" spans="1:16" ht="15.75">
      <c r="A63" s="52" t="s">
        <v>139</v>
      </c>
      <c r="B63" s="10">
        <v>46037</v>
      </c>
      <c r="C63" s="10">
        <f t="shared" si="0"/>
        <v>46067</v>
      </c>
      <c r="D63" s="48" t="s">
        <v>229</v>
      </c>
      <c r="E63" s="41" t="s">
        <v>138</v>
      </c>
      <c r="F63" s="42" t="s">
        <v>59</v>
      </c>
      <c r="G63" s="47" t="s">
        <v>11</v>
      </c>
      <c r="H63" s="43">
        <v>12744</v>
      </c>
      <c r="I63" s="8" t="s">
        <v>161</v>
      </c>
      <c r="J63" s="9" t="s">
        <v>171</v>
      </c>
      <c r="K63" s="7"/>
      <c r="L63" s="2"/>
      <c r="M63" s="3"/>
      <c r="O63" s="1"/>
      <c r="P63" s="44"/>
    </row>
    <row r="64" spans="1:16" ht="15.75">
      <c r="A64" s="52" t="s">
        <v>140</v>
      </c>
      <c r="B64" s="10">
        <v>46017</v>
      </c>
      <c r="C64" s="10">
        <f t="shared" si="0"/>
        <v>46047</v>
      </c>
      <c r="D64" s="48" t="s">
        <v>262</v>
      </c>
      <c r="E64" s="41" t="s">
        <v>29</v>
      </c>
      <c r="F64" s="42" t="s">
        <v>221</v>
      </c>
      <c r="G64" s="46" t="s">
        <v>6</v>
      </c>
      <c r="H64" s="43">
        <v>140100</v>
      </c>
      <c r="I64" s="8" t="s">
        <v>161</v>
      </c>
      <c r="J64" s="9" t="s">
        <v>174</v>
      </c>
      <c r="K64" s="7"/>
      <c r="L64" s="2"/>
      <c r="M64" s="3"/>
      <c r="O64" s="1"/>
      <c r="P64" s="44"/>
    </row>
    <row r="65" spans="1:16" ht="15.75">
      <c r="A65" s="52" t="s">
        <v>141</v>
      </c>
      <c r="B65" s="10">
        <v>46045</v>
      </c>
      <c r="C65" s="10">
        <f t="shared" si="0"/>
        <v>46075</v>
      </c>
      <c r="D65" s="48" t="s">
        <v>262</v>
      </c>
      <c r="E65" s="41" t="s">
        <v>29</v>
      </c>
      <c r="F65" s="42" t="s">
        <v>221</v>
      </c>
      <c r="G65" s="46" t="s">
        <v>6</v>
      </c>
      <c r="H65" s="43">
        <v>51240.32</v>
      </c>
      <c r="I65" s="8" t="s">
        <v>161</v>
      </c>
      <c r="J65" s="9" t="s">
        <v>174</v>
      </c>
      <c r="K65" s="7"/>
      <c r="L65" s="2"/>
      <c r="M65" s="3"/>
      <c r="O65" s="1"/>
      <c r="P65" s="45"/>
    </row>
    <row r="66" spans="1:16" ht="15.75">
      <c r="A66" s="52" t="s">
        <v>142</v>
      </c>
      <c r="B66" s="10">
        <v>45997</v>
      </c>
      <c r="C66" s="10">
        <f t="shared" si="0"/>
        <v>46027</v>
      </c>
      <c r="D66" s="48" t="s">
        <v>263</v>
      </c>
      <c r="E66" s="41" t="s">
        <v>169</v>
      </c>
      <c r="F66" s="42" t="s">
        <v>222</v>
      </c>
      <c r="G66" s="47" t="s">
        <v>5</v>
      </c>
      <c r="H66" s="43">
        <v>112500</v>
      </c>
      <c r="I66" s="8" t="s">
        <v>161</v>
      </c>
      <c r="J66" s="9" t="s">
        <v>174</v>
      </c>
      <c r="K66" s="7"/>
      <c r="L66" s="2"/>
      <c r="M66" s="3"/>
      <c r="O66" s="1"/>
      <c r="P66" s="45"/>
    </row>
    <row r="67" spans="1:16" ht="15.75">
      <c r="A67" s="52" t="s">
        <v>144</v>
      </c>
      <c r="B67" s="10">
        <v>46035</v>
      </c>
      <c r="C67" s="10">
        <f t="shared" si="0"/>
        <v>46065</v>
      </c>
      <c r="D67" s="48" t="s">
        <v>264</v>
      </c>
      <c r="E67" s="41" t="s">
        <v>143</v>
      </c>
      <c r="F67" s="42" t="s">
        <v>223</v>
      </c>
      <c r="G67" s="47" t="s">
        <v>5</v>
      </c>
      <c r="H67" s="43">
        <v>59507.4</v>
      </c>
      <c r="I67" s="8" t="s">
        <v>161</v>
      </c>
      <c r="J67" s="9" t="s">
        <v>176</v>
      </c>
      <c r="K67" s="7"/>
      <c r="L67" s="2"/>
      <c r="M67" s="3"/>
      <c r="O67" s="1"/>
      <c r="P67" s="45"/>
    </row>
    <row r="68" spans="1:16" ht="15.75">
      <c r="A68" s="52" t="s">
        <v>145</v>
      </c>
      <c r="B68" s="10">
        <v>46049</v>
      </c>
      <c r="C68" s="10">
        <f t="shared" si="0"/>
        <v>46079</v>
      </c>
      <c r="D68" s="48" t="s">
        <v>264</v>
      </c>
      <c r="E68" s="41" t="s">
        <v>143</v>
      </c>
      <c r="F68" s="42" t="s">
        <v>224</v>
      </c>
      <c r="G68" s="47" t="s">
        <v>5</v>
      </c>
      <c r="H68" s="43">
        <v>17464</v>
      </c>
      <c r="I68" s="8" t="s">
        <v>161</v>
      </c>
      <c r="J68" s="9" t="s">
        <v>176</v>
      </c>
      <c r="K68" s="7"/>
      <c r="L68" s="2"/>
      <c r="M68" s="3"/>
      <c r="O68" s="1"/>
      <c r="P68" s="44"/>
    </row>
    <row r="69" spans="1:16" ht="15.75">
      <c r="A69" s="52" t="s">
        <v>146</v>
      </c>
      <c r="B69" s="10">
        <v>46007</v>
      </c>
      <c r="C69" s="10">
        <f t="shared" ref="C69:C79" si="1">+B69+30</f>
        <v>46037</v>
      </c>
      <c r="D69" s="49" t="s">
        <v>268</v>
      </c>
      <c r="E69" s="41" t="s">
        <v>30</v>
      </c>
      <c r="F69" s="42" t="s">
        <v>225</v>
      </c>
      <c r="G69" s="46" t="s">
        <v>6</v>
      </c>
      <c r="H69" s="43">
        <v>78000</v>
      </c>
      <c r="I69" s="8" t="s">
        <v>161</v>
      </c>
      <c r="J69" s="9" t="s">
        <v>174</v>
      </c>
      <c r="L69" s="2"/>
      <c r="M69" s="3"/>
      <c r="O69" s="1"/>
      <c r="P69" s="44"/>
    </row>
    <row r="70" spans="1:16" ht="15.75">
      <c r="A70" s="52" t="s">
        <v>147</v>
      </c>
      <c r="B70" s="10">
        <v>46034</v>
      </c>
      <c r="C70" s="10">
        <f t="shared" si="1"/>
        <v>46064</v>
      </c>
      <c r="D70" s="49" t="s">
        <v>268</v>
      </c>
      <c r="E70" s="41" t="s">
        <v>30</v>
      </c>
      <c r="F70" s="42" t="s">
        <v>225</v>
      </c>
      <c r="G70" s="46" t="s">
        <v>6</v>
      </c>
      <c r="H70" s="43">
        <v>78000</v>
      </c>
      <c r="I70" s="8" t="s">
        <v>161</v>
      </c>
      <c r="J70" s="9" t="s">
        <v>174</v>
      </c>
      <c r="L70" s="2"/>
      <c r="M70" s="3"/>
      <c r="O70" s="1"/>
      <c r="P70" s="45"/>
    </row>
    <row r="71" spans="1:16" ht="15.75">
      <c r="A71" s="52" t="s">
        <v>148</v>
      </c>
      <c r="B71" s="10">
        <v>46036</v>
      </c>
      <c r="C71" s="10">
        <f t="shared" si="1"/>
        <v>46066</v>
      </c>
      <c r="D71" s="49" t="s">
        <v>269</v>
      </c>
      <c r="E71" s="41" t="s">
        <v>32</v>
      </c>
      <c r="F71" s="42" t="s">
        <v>226</v>
      </c>
      <c r="G71" s="47" t="s">
        <v>33</v>
      </c>
      <c r="H71" s="43">
        <v>10620</v>
      </c>
      <c r="I71" s="8" t="s">
        <v>161</v>
      </c>
      <c r="J71" s="9" t="s">
        <v>186</v>
      </c>
      <c r="L71" s="2"/>
      <c r="M71" s="3"/>
      <c r="O71" s="1"/>
      <c r="P71" s="45"/>
    </row>
    <row r="72" spans="1:16" ht="15.75">
      <c r="A72" s="52" t="s">
        <v>149</v>
      </c>
      <c r="B72" s="10">
        <v>46036</v>
      </c>
      <c r="C72" s="10">
        <f t="shared" si="1"/>
        <v>46066</v>
      </c>
      <c r="D72" s="49" t="s">
        <v>269</v>
      </c>
      <c r="E72" s="41" t="s">
        <v>32</v>
      </c>
      <c r="F72" s="42" t="s">
        <v>60</v>
      </c>
      <c r="G72" s="47" t="s">
        <v>33</v>
      </c>
      <c r="H72" s="43">
        <v>85292</v>
      </c>
      <c r="I72" s="8" t="s">
        <v>161</v>
      </c>
      <c r="J72" s="9" t="s">
        <v>186</v>
      </c>
      <c r="L72" s="2"/>
      <c r="M72" s="3"/>
      <c r="O72" s="1"/>
      <c r="P72" s="45"/>
    </row>
    <row r="73" spans="1:16" ht="15.75">
      <c r="A73" s="52" t="s">
        <v>150</v>
      </c>
      <c r="B73" s="10">
        <v>46045</v>
      </c>
      <c r="C73" s="10">
        <f t="shared" si="1"/>
        <v>46075</v>
      </c>
      <c r="D73" s="49" t="s">
        <v>271</v>
      </c>
      <c r="E73" s="41" t="s">
        <v>34</v>
      </c>
      <c r="F73" s="42" t="s">
        <v>227</v>
      </c>
      <c r="G73" s="47" t="s">
        <v>31</v>
      </c>
      <c r="H73" s="43">
        <v>402751.95</v>
      </c>
      <c r="I73" s="8" t="s">
        <v>161</v>
      </c>
      <c r="J73" s="9" t="s">
        <v>173</v>
      </c>
      <c r="L73" s="2"/>
      <c r="M73" s="3"/>
      <c r="O73" s="1"/>
      <c r="P73" s="44"/>
    </row>
    <row r="74" spans="1:16" ht="15.75">
      <c r="A74" s="52" t="s">
        <v>152</v>
      </c>
      <c r="B74" s="10">
        <v>46013</v>
      </c>
      <c r="C74" s="10">
        <f t="shared" si="1"/>
        <v>46043</v>
      </c>
      <c r="D74" s="49" t="s">
        <v>270</v>
      </c>
      <c r="E74" s="41" t="s">
        <v>151</v>
      </c>
      <c r="F74" s="42" t="s">
        <v>228</v>
      </c>
      <c r="G74" s="46" t="s">
        <v>31</v>
      </c>
      <c r="H74" s="43">
        <v>68581.679999999993</v>
      </c>
      <c r="I74" s="8" t="s">
        <v>161</v>
      </c>
      <c r="J74" s="9" t="s">
        <v>173</v>
      </c>
      <c r="K74" s="7"/>
      <c r="L74" s="2"/>
      <c r="M74" s="3"/>
      <c r="O74" s="1"/>
      <c r="P74" s="44"/>
    </row>
    <row r="75" spans="1:16" ht="15.75">
      <c r="A75" s="52" t="s">
        <v>153</v>
      </c>
      <c r="B75" s="10">
        <v>46029</v>
      </c>
      <c r="C75" s="10">
        <f t="shared" si="1"/>
        <v>46059</v>
      </c>
      <c r="D75" s="48" t="s">
        <v>266</v>
      </c>
      <c r="E75" s="41" t="s">
        <v>35</v>
      </c>
      <c r="F75" s="42" t="s">
        <v>61</v>
      </c>
      <c r="G75" s="46" t="s">
        <v>19</v>
      </c>
      <c r="H75" s="43">
        <v>7552</v>
      </c>
      <c r="I75" s="8" t="s">
        <v>161</v>
      </c>
      <c r="J75" s="9" t="s">
        <v>179</v>
      </c>
      <c r="L75" s="2"/>
      <c r="M75" s="3"/>
      <c r="O75" s="1"/>
      <c r="P75" s="45"/>
    </row>
    <row r="76" spans="1:16" ht="15.75">
      <c r="A76" s="52" t="s">
        <v>154</v>
      </c>
      <c r="B76" s="10">
        <v>46038</v>
      </c>
      <c r="C76" s="10">
        <f t="shared" si="1"/>
        <v>46068</v>
      </c>
      <c r="D76" s="48" t="s">
        <v>267</v>
      </c>
      <c r="E76" s="41" t="s">
        <v>37</v>
      </c>
      <c r="F76" s="42" t="s">
        <v>62</v>
      </c>
      <c r="G76" s="46" t="s">
        <v>14</v>
      </c>
      <c r="H76" s="43">
        <v>123900</v>
      </c>
      <c r="I76" s="8" t="s">
        <v>161</v>
      </c>
      <c r="J76" s="9" t="s">
        <v>177</v>
      </c>
      <c r="L76" s="2"/>
      <c r="M76" s="3"/>
      <c r="O76" s="1"/>
      <c r="P76" s="45"/>
    </row>
    <row r="77" spans="1:16" ht="15.75">
      <c r="A77" s="52" t="s">
        <v>156</v>
      </c>
      <c r="B77" s="10">
        <v>46014</v>
      </c>
      <c r="C77" s="10">
        <f t="shared" si="1"/>
        <v>46044</v>
      </c>
      <c r="D77" s="49" t="s">
        <v>272</v>
      </c>
      <c r="E77" s="41" t="s">
        <v>155</v>
      </c>
      <c r="F77" s="42" t="s">
        <v>231</v>
      </c>
      <c r="G77" s="46" t="s">
        <v>5</v>
      </c>
      <c r="H77" s="43">
        <v>74240.800000000003</v>
      </c>
      <c r="I77" s="8" t="s">
        <v>161</v>
      </c>
      <c r="J77" s="9" t="s">
        <v>176</v>
      </c>
      <c r="L77" s="2"/>
      <c r="M77" s="3"/>
      <c r="O77" s="1"/>
      <c r="P77" s="45"/>
    </row>
    <row r="78" spans="1:16" ht="15.75">
      <c r="A78" s="52" t="s">
        <v>159</v>
      </c>
      <c r="B78" s="10">
        <v>46006</v>
      </c>
      <c r="C78" s="10">
        <f t="shared" si="1"/>
        <v>46036</v>
      </c>
      <c r="D78" s="48" t="s">
        <v>265</v>
      </c>
      <c r="E78" s="41" t="s">
        <v>38</v>
      </c>
      <c r="F78" s="42" t="s">
        <v>63</v>
      </c>
      <c r="G78" s="46" t="s">
        <v>167</v>
      </c>
      <c r="H78" s="43">
        <v>149147.57</v>
      </c>
      <c r="I78" s="8" t="s">
        <v>161</v>
      </c>
      <c r="J78" s="9" t="s">
        <v>170</v>
      </c>
      <c r="L78" s="2"/>
      <c r="M78" s="3"/>
      <c r="O78" s="1"/>
      <c r="P78" s="44"/>
    </row>
    <row r="79" spans="1:16" ht="15.75">
      <c r="A79" s="52" t="s">
        <v>160</v>
      </c>
      <c r="B79" s="10">
        <v>46021</v>
      </c>
      <c r="C79" s="10">
        <f t="shared" si="1"/>
        <v>46051</v>
      </c>
      <c r="D79" s="48" t="s">
        <v>265</v>
      </c>
      <c r="E79" s="41" t="s">
        <v>38</v>
      </c>
      <c r="F79" s="42" t="s">
        <v>63</v>
      </c>
      <c r="G79" s="46" t="s">
        <v>167</v>
      </c>
      <c r="H79" s="43">
        <v>122450.39</v>
      </c>
      <c r="I79" s="8" t="s">
        <v>161</v>
      </c>
      <c r="J79" s="9" t="s">
        <v>170</v>
      </c>
      <c r="L79" s="2"/>
      <c r="M79" s="3"/>
      <c r="O79" s="1"/>
      <c r="P79" s="44"/>
    </row>
    <row r="80" spans="1:16" ht="16.5" thickBot="1">
      <c r="A80" s="21"/>
      <c r="B80" s="22"/>
      <c r="C80" s="23"/>
      <c r="D80" s="24"/>
      <c r="E80" s="25"/>
      <c r="F80" s="24"/>
      <c r="G80" s="25">
        <f>SUM(G56:G79)</f>
        <v>0</v>
      </c>
      <c r="H80" s="26">
        <f>SUM(H4:H79)</f>
        <v>6948360.0599999996</v>
      </c>
      <c r="I80" s="24"/>
      <c r="J80" s="27"/>
      <c r="L80" s="2"/>
      <c r="M80" s="3"/>
      <c r="O80" s="2"/>
      <c r="P80" s="44"/>
    </row>
    <row r="81" spans="1:16" ht="15.75">
      <c r="A81" s="4"/>
      <c r="B81" s="5"/>
      <c r="C81" s="4"/>
      <c r="E81" s="4"/>
      <c r="F81" s="4"/>
      <c r="G81" s="4"/>
      <c r="J81" s="7"/>
      <c r="L81" s="2"/>
      <c r="M81" s="3"/>
      <c r="O81" s="2"/>
      <c r="P81" s="44"/>
    </row>
    <row r="82" spans="1:16" ht="15.75">
      <c r="A82" s="14"/>
      <c r="B82" s="15"/>
      <c r="C82" s="14"/>
      <c r="D82" s="14"/>
      <c r="E82" s="14"/>
      <c r="F82" s="14"/>
      <c r="G82" s="14"/>
      <c r="H82" s="16"/>
      <c r="I82" s="16"/>
      <c r="J82" s="17"/>
      <c r="L82" s="2"/>
      <c r="M82" s="3"/>
      <c r="O82" s="2"/>
      <c r="P82" s="45"/>
    </row>
    <row r="83" spans="1:16" ht="15.75">
      <c r="A83" s="53" t="s">
        <v>39</v>
      </c>
      <c r="B83" s="54"/>
      <c r="C83" s="54"/>
      <c r="D83" s="54"/>
      <c r="E83" s="54"/>
      <c r="F83" s="54"/>
      <c r="G83" s="54"/>
      <c r="H83" s="54"/>
      <c r="I83" s="54"/>
      <c r="J83" s="54"/>
      <c r="L83" s="2"/>
      <c r="M83" s="3"/>
      <c r="O83" s="2"/>
      <c r="P83" s="45"/>
    </row>
    <row r="84" spans="1:16" ht="15.75">
      <c r="A84" s="55" t="s">
        <v>65</v>
      </c>
      <c r="B84" s="56"/>
      <c r="C84" s="56"/>
      <c r="D84" s="56"/>
      <c r="E84" s="56"/>
      <c r="F84" s="56"/>
      <c r="G84" s="56"/>
      <c r="H84" s="56"/>
      <c r="I84" s="56"/>
      <c r="J84" s="56"/>
      <c r="L84" s="2"/>
      <c r="M84" s="3"/>
      <c r="O84" s="2"/>
      <c r="P84" s="45"/>
    </row>
    <row r="85" spans="1:16" ht="15.75">
      <c r="A85" s="19" t="s">
        <v>40</v>
      </c>
      <c r="B85" s="11" t="s">
        <v>41</v>
      </c>
      <c r="C85" s="11" t="s">
        <v>42</v>
      </c>
      <c r="D85" s="11" t="s">
        <v>43</v>
      </c>
      <c r="E85" s="12" t="s">
        <v>44</v>
      </c>
      <c r="F85" s="11" t="s">
        <v>45</v>
      </c>
      <c r="G85" s="12" t="s">
        <v>46</v>
      </c>
      <c r="H85" s="13" t="s">
        <v>47</v>
      </c>
      <c r="I85" s="12" t="s">
        <v>48</v>
      </c>
      <c r="J85" s="12" t="s">
        <v>49</v>
      </c>
      <c r="L85" s="7"/>
      <c r="O85" s="2"/>
    </row>
    <row r="86" spans="1:16" ht="15.75">
      <c r="A86" s="52" t="s">
        <v>70</v>
      </c>
      <c r="B86" s="10">
        <v>46017</v>
      </c>
      <c r="C86" s="10">
        <f>+B86+30</f>
        <v>46047</v>
      </c>
      <c r="D86" s="49" t="s">
        <v>234</v>
      </c>
      <c r="E86" s="8" t="s">
        <v>0</v>
      </c>
      <c r="F86" s="49" t="s">
        <v>52</v>
      </c>
      <c r="G86" s="47" t="s">
        <v>1</v>
      </c>
      <c r="H86" s="43">
        <v>4248</v>
      </c>
      <c r="I86" s="8" t="s">
        <v>161</v>
      </c>
      <c r="J86" s="9" t="s">
        <v>170</v>
      </c>
      <c r="L86" s="7"/>
      <c r="O86" s="2"/>
    </row>
    <row r="87" spans="1:16" ht="15.75">
      <c r="A87" s="52" t="s">
        <v>91</v>
      </c>
      <c r="B87" s="10">
        <v>46014</v>
      </c>
      <c r="C87" s="10">
        <f t="shared" ref="C87:C90" si="2">+B87+30</f>
        <v>46044</v>
      </c>
      <c r="D87" s="49" t="s">
        <v>230</v>
      </c>
      <c r="E87" s="8" t="s">
        <v>10</v>
      </c>
      <c r="F87" s="42" t="s">
        <v>53</v>
      </c>
      <c r="G87" s="46" t="s">
        <v>11</v>
      </c>
      <c r="H87" s="43">
        <v>7462.86</v>
      </c>
      <c r="I87" s="8" t="s">
        <v>161</v>
      </c>
      <c r="J87" s="9" t="s">
        <v>171</v>
      </c>
      <c r="L87" s="7"/>
      <c r="O87" s="2"/>
    </row>
    <row r="88" spans="1:16" ht="15.75">
      <c r="A88" s="52" t="s">
        <v>93</v>
      </c>
      <c r="B88" s="10">
        <v>46014</v>
      </c>
      <c r="C88" s="10">
        <f t="shared" si="2"/>
        <v>46044</v>
      </c>
      <c r="D88" s="49" t="s">
        <v>230</v>
      </c>
      <c r="E88" s="8" t="s">
        <v>10</v>
      </c>
      <c r="F88" s="42" t="s">
        <v>53</v>
      </c>
      <c r="G88" s="46" t="s">
        <v>11</v>
      </c>
      <c r="H88" s="43">
        <v>7166.19</v>
      </c>
      <c r="I88" s="8" t="s">
        <v>161</v>
      </c>
      <c r="J88" s="9" t="s">
        <v>171</v>
      </c>
      <c r="L88" s="7"/>
    </row>
    <row r="89" spans="1:16" ht="15.75">
      <c r="A89" s="52" t="s">
        <v>135</v>
      </c>
      <c r="B89" s="10">
        <v>46014</v>
      </c>
      <c r="C89" s="10">
        <f t="shared" si="2"/>
        <v>46044</v>
      </c>
      <c r="D89" s="49" t="s">
        <v>229</v>
      </c>
      <c r="E89" s="8" t="s">
        <v>28</v>
      </c>
      <c r="F89" s="42" t="s">
        <v>59</v>
      </c>
      <c r="G89" s="46" t="s">
        <v>11</v>
      </c>
      <c r="H89" s="43">
        <v>4012</v>
      </c>
      <c r="I89" s="8" t="s">
        <v>161</v>
      </c>
      <c r="J89" s="9" t="s">
        <v>171</v>
      </c>
      <c r="L89" s="7"/>
    </row>
    <row r="90" spans="1:16" ht="15.75">
      <c r="A90" s="52" t="s">
        <v>158</v>
      </c>
      <c r="B90" s="10">
        <v>46014</v>
      </c>
      <c r="C90" s="10">
        <f t="shared" si="2"/>
        <v>46044</v>
      </c>
      <c r="D90" s="49" t="s">
        <v>273</v>
      </c>
      <c r="E90" s="8" t="s">
        <v>157</v>
      </c>
      <c r="F90" s="42" t="s">
        <v>188</v>
      </c>
      <c r="G90" s="47" t="s">
        <v>166</v>
      </c>
      <c r="H90" s="43">
        <v>79473</v>
      </c>
      <c r="I90" s="8" t="s">
        <v>161</v>
      </c>
      <c r="J90" s="9" t="s">
        <v>172</v>
      </c>
      <c r="L90" s="7"/>
    </row>
    <row r="91" spans="1:16" ht="16.5" thickBot="1">
      <c r="A91" s="21"/>
      <c r="B91" s="28"/>
      <c r="C91" s="29"/>
      <c r="D91" s="29"/>
      <c r="E91" s="30"/>
      <c r="F91" s="31"/>
      <c r="G91" s="30"/>
      <c r="H91" s="32">
        <f>SUM(H86:H90)</f>
        <v>102362.05</v>
      </c>
      <c r="I91" s="30"/>
      <c r="J91" s="33"/>
    </row>
    <row r="92" spans="1:16" ht="15.75" thickBot="1"/>
    <row r="93" spans="1:16" ht="15.75" thickBot="1">
      <c r="H93" s="34">
        <f>+H80+H91</f>
        <v>7050722.1099999994</v>
      </c>
    </row>
    <row r="95" spans="1:16">
      <c r="E95" s="6"/>
    </row>
    <row r="100" spans="3:8" ht="15.75">
      <c r="C100" s="5"/>
      <c r="F100" s="35"/>
      <c r="H100" s="35"/>
    </row>
    <row r="101" spans="3:8" ht="15.75">
      <c r="C101" s="5"/>
      <c r="F101" s="35"/>
      <c r="H101" s="35"/>
    </row>
    <row r="102" spans="3:8" ht="15.75">
      <c r="C102" s="5"/>
      <c r="F102" s="35"/>
      <c r="H102" s="35"/>
    </row>
    <row r="103" spans="3:8" ht="15.75">
      <c r="C103" s="5"/>
      <c r="F103" s="35"/>
      <c r="H103" s="35"/>
    </row>
    <row r="104" spans="3:8" ht="15.75">
      <c r="C104" s="5"/>
      <c r="F104" s="35"/>
      <c r="H104" s="35"/>
    </row>
    <row r="105" spans="3:8" ht="15.75">
      <c r="C105" s="5"/>
      <c r="F105" s="35"/>
      <c r="H105" s="35"/>
    </row>
    <row r="106" spans="3:8" ht="15.75">
      <c r="C106" s="5"/>
      <c r="F106" s="35"/>
      <c r="H106" s="35"/>
    </row>
    <row r="107" spans="3:8" ht="15.75">
      <c r="C107" s="5"/>
      <c r="F107" s="35"/>
      <c r="H107" s="35"/>
    </row>
    <row r="108" spans="3:8" ht="15.75">
      <c r="C108" s="5"/>
      <c r="F108" s="35"/>
      <c r="H108" s="35"/>
    </row>
    <row r="109" spans="3:8" ht="15.75">
      <c r="C109" s="5"/>
      <c r="F109" s="35"/>
      <c r="H109" s="35"/>
    </row>
    <row r="110" spans="3:8" ht="15.75">
      <c r="C110" s="5"/>
      <c r="F110" s="35"/>
      <c r="H110" s="35"/>
    </row>
    <row r="111" spans="3:8" ht="15.75">
      <c r="C111" s="5"/>
      <c r="F111" s="35"/>
      <c r="H111" s="35"/>
    </row>
    <row r="112" spans="3:8" ht="15.75">
      <c r="C112" s="5"/>
      <c r="F112" s="35"/>
      <c r="H112" s="35"/>
    </row>
    <row r="113" spans="3:8" ht="15.75">
      <c r="C113" s="5"/>
      <c r="F113" s="35"/>
      <c r="H113" s="35"/>
    </row>
    <row r="114" spans="3:8" ht="15.75">
      <c r="C114" s="5"/>
      <c r="F114" s="35"/>
      <c r="H114" s="35"/>
    </row>
    <row r="115" spans="3:8" ht="15.75">
      <c r="C115" s="5"/>
      <c r="F115" s="35"/>
      <c r="H115" s="35"/>
    </row>
    <row r="116" spans="3:8" ht="15.75">
      <c r="C116" s="5"/>
      <c r="F116" s="35"/>
      <c r="H116" s="35"/>
    </row>
    <row r="117" spans="3:8" ht="15.75">
      <c r="C117" s="5"/>
      <c r="F117" s="35"/>
      <c r="H117" s="35"/>
    </row>
    <row r="118" spans="3:8" ht="15.75">
      <c r="C118" s="5"/>
      <c r="F118" s="35"/>
      <c r="H118" s="35"/>
    </row>
    <row r="119" spans="3:8" ht="15.75">
      <c r="C119" s="5"/>
      <c r="F119" s="35"/>
      <c r="H119" s="35"/>
    </row>
    <row r="120" spans="3:8" ht="15.75">
      <c r="C120" s="5"/>
      <c r="F120" s="35"/>
      <c r="H120" s="35"/>
    </row>
    <row r="121" spans="3:8" ht="15.75">
      <c r="C121" s="5"/>
      <c r="F121" s="35"/>
      <c r="H121" s="35"/>
    </row>
    <row r="122" spans="3:8" ht="15.75">
      <c r="C122" s="5"/>
      <c r="F122" s="35"/>
      <c r="H122" s="35"/>
    </row>
    <row r="123" spans="3:8" ht="15.75">
      <c r="C123" s="5"/>
      <c r="F123" s="35"/>
      <c r="H123" s="35"/>
    </row>
    <row r="124" spans="3:8" ht="15.75">
      <c r="C124" s="5"/>
      <c r="F124" s="35"/>
      <c r="H124" s="35"/>
    </row>
    <row r="125" spans="3:8" ht="15.75">
      <c r="C125" s="5"/>
      <c r="F125" s="35"/>
      <c r="H125" s="35"/>
    </row>
    <row r="126" spans="3:8" ht="15.75">
      <c r="C126" s="5"/>
      <c r="F126" s="35"/>
      <c r="H126" s="35"/>
    </row>
    <row r="127" spans="3:8" ht="15.75">
      <c r="C127" s="5"/>
      <c r="F127" s="35"/>
      <c r="H127" s="35"/>
    </row>
    <row r="128" spans="3:8" ht="15.75">
      <c r="C128" s="5"/>
      <c r="F128" s="35"/>
      <c r="H128" s="35"/>
    </row>
    <row r="129" spans="3:8" ht="15.75">
      <c r="C129" s="5"/>
      <c r="F129" s="35"/>
      <c r="H129" s="35"/>
    </row>
    <row r="130" spans="3:8" ht="15.75">
      <c r="C130" s="5"/>
      <c r="F130" s="35"/>
      <c r="H130" s="35"/>
    </row>
    <row r="131" spans="3:8" ht="15.75">
      <c r="C131" s="5"/>
      <c r="F131" s="35"/>
      <c r="H131" s="35"/>
    </row>
    <row r="132" spans="3:8" ht="15.75">
      <c r="C132" s="5"/>
      <c r="F132" s="35"/>
      <c r="H132" s="35"/>
    </row>
    <row r="133" spans="3:8" ht="15.75">
      <c r="C133" s="5"/>
      <c r="F133" s="35"/>
      <c r="H133" s="35"/>
    </row>
    <row r="134" spans="3:8" ht="15.75">
      <c r="C134" s="5"/>
      <c r="F134" s="35"/>
      <c r="H134" s="35"/>
    </row>
    <row r="135" spans="3:8" ht="15.75">
      <c r="C135" s="5"/>
      <c r="F135" s="35"/>
      <c r="H135" s="35"/>
    </row>
    <row r="136" spans="3:8" ht="15.75">
      <c r="C136" s="5"/>
      <c r="F136" s="35"/>
      <c r="H136" s="35"/>
    </row>
    <row r="137" spans="3:8" ht="15.75">
      <c r="C137" s="5"/>
      <c r="F137" s="35"/>
      <c r="H137" s="35"/>
    </row>
    <row r="138" spans="3:8" ht="15.75">
      <c r="C138" s="5"/>
      <c r="F138" s="35"/>
      <c r="H138" s="35"/>
    </row>
    <row r="139" spans="3:8" ht="15.75">
      <c r="C139" s="5"/>
      <c r="F139" s="35"/>
      <c r="H139" s="35"/>
    </row>
    <row r="140" spans="3:8" ht="15.75">
      <c r="C140" s="5"/>
      <c r="F140" s="35"/>
      <c r="H140" s="35"/>
    </row>
    <row r="141" spans="3:8" ht="15.75">
      <c r="C141" s="5"/>
      <c r="F141" s="35"/>
      <c r="H141" s="35"/>
    </row>
    <row r="142" spans="3:8" ht="15.75">
      <c r="C142" s="5"/>
      <c r="F142" s="35"/>
      <c r="H142" s="35"/>
    </row>
    <row r="143" spans="3:8" ht="15.75">
      <c r="C143" s="5"/>
      <c r="F143" s="35"/>
      <c r="H143" s="35"/>
    </row>
    <row r="144" spans="3:8" ht="15.75">
      <c r="C144" s="5"/>
      <c r="F144" s="35"/>
      <c r="H144" s="35"/>
    </row>
    <row r="145" spans="3:8" ht="15.75">
      <c r="C145" s="5"/>
      <c r="F145" s="35"/>
      <c r="H145" s="35"/>
    </row>
    <row r="146" spans="3:8" ht="15.75">
      <c r="C146" s="5"/>
      <c r="F146" s="35"/>
      <c r="H146" s="35"/>
    </row>
    <row r="147" spans="3:8" ht="15.75">
      <c r="C147" s="5"/>
      <c r="F147" s="35"/>
      <c r="H147" s="35"/>
    </row>
    <row r="148" spans="3:8" ht="15.75">
      <c r="C148" s="5"/>
      <c r="F148" s="35"/>
      <c r="H148" s="35"/>
    </row>
    <row r="149" spans="3:8" ht="15.75">
      <c r="C149" s="5"/>
      <c r="F149" s="35"/>
      <c r="H149" s="35"/>
    </row>
    <row r="150" spans="3:8" ht="15.75">
      <c r="C150" s="5"/>
      <c r="F150" s="35"/>
      <c r="H150" s="35"/>
    </row>
    <row r="151" spans="3:8" ht="15.75">
      <c r="C151" s="5"/>
      <c r="F151" s="35"/>
      <c r="H151" s="35"/>
    </row>
    <row r="152" spans="3:8" ht="15.75">
      <c r="C152" s="5"/>
      <c r="F152" s="35"/>
      <c r="H152" s="35"/>
    </row>
    <row r="153" spans="3:8" ht="15.75">
      <c r="C153" s="5"/>
      <c r="F153" s="35"/>
      <c r="H153" s="35"/>
    </row>
    <row r="154" spans="3:8" ht="15.75">
      <c r="C154" s="5"/>
      <c r="F154" s="35"/>
      <c r="H154" s="35"/>
    </row>
    <row r="155" spans="3:8" ht="15.75">
      <c r="C155" s="5"/>
      <c r="F155" s="35"/>
      <c r="H155" s="35"/>
    </row>
    <row r="156" spans="3:8" ht="15.75">
      <c r="C156" s="5"/>
      <c r="F156" s="35"/>
      <c r="H156" s="35"/>
    </row>
    <row r="157" spans="3:8" ht="15.75">
      <c r="C157" s="5"/>
      <c r="F157" s="35"/>
      <c r="H157" s="35"/>
    </row>
    <row r="158" spans="3:8" ht="15.75">
      <c r="C158" s="5"/>
      <c r="F158" s="35"/>
      <c r="H158" s="35"/>
    </row>
    <row r="159" spans="3:8" ht="15.75">
      <c r="C159" s="5"/>
      <c r="F159" s="35"/>
      <c r="H159" s="35"/>
    </row>
    <row r="160" spans="3:8" ht="15.75">
      <c r="C160" s="5"/>
      <c r="F160" s="35"/>
      <c r="H160" s="35"/>
    </row>
    <row r="161" spans="2:8" ht="15.75">
      <c r="C161" s="5"/>
      <c r="F161" s="35"/>
      <c r="H161" s="35"/>
    </row>
    <row r="162" spans="2:8" ht="15.75">
      <c r="C162" s="5"/>
      <c r="F162" s="35"/>
      <c r="H162" s="35"/>
    </row>
    <row r="163" spans="2:8" ht="15.75">
      <c r="C163" s="5"/>
      <c r="F163" s="35"/>
      <c r="H163" s="35"/>
    </row>
    <row r="164" spans="2:8" ht="15.75">
      <c r="C164" s="5"/>
      <c r="F164" s="35"/>
      <c r="H164" s="35"/>
    </row>
    <row r="165" spans="2:8" ht="15.75">
      <c r="C165" s="5"/>
      <c r="F165" s="35"/>
      <c r="H165" s="35"/>
    </row>
    <row r="166" spans="2:8" ht="15.75">
      <c r="C166" s="5"/>
      <c r="F166" s="35"/>
      <c r="H166" s="35"/>
    </row>
    <row r="167" spans="2:8" ht="15.75">
      <c r="C167" s="5"/>
      <c r="F167" s="35"/>
      <c r="H167" s="35"/>
    </row>
    <row r="168" spans="2:8" ht="15.75">
      <c r="C168" s="5"/>
      <c r="F168" s="35"/>
      <c r="H168" s="35"/>
    </row>
    <row r="169" spans="2:8" ht="15.75">
      <c r="C169" s="5"/>
      <c r="F169" s="35"/>
      <c r="H169" s="35"/>
    </row>
    <row r="170" spans="2:8" ht="15.75">
      <c r="C170" s="5"/>
      <c r="F170" s="35"/>
      <c r="H170" s="35"/>
    </row>
    <row r="171" spans="2:8" ht="15.75">
      <c r="C171" s="5"/>
      <c r="F171" s="35"/>
      <c r="H171" s="35"/>
    </row>
    <row r="172" spans="2:8" ht="15.75">
      <c r="C172" s="5"/>
      <c r="F172" s="35"/>
      <c r="H172" s="35"/>
    </row>
    <row r="173" spans="2:8" ht="15.75">
      <c r="C173" s="5"/>
      <c r="F173" s="35"/>
      <c r="H173" s="35"/>
    </row>
    <row r="174" spans="2:8" ht="15.75">
      <c r="C174" s="5"/>
      <c r="F174" s="35"/>
      <c r="H174" s="35"/>
    </row>
    <row r="175" spans="2:8" ht="15.75">
      <c r="C175" s="5"/>
      <c r="F175" s="35"/>
      <c r="H175" s="35"/>
    </row>
    <row r="176" spans="2:8" ht="15.75">
      <c r="B176" s="36"/>
      <c r="C176" s="37"/>
      <c r="D176" s="36"/>
      <c r="E176" s="36"/>
      <c r="F176" s="38"/>
      <c r="G176" s="38"/>
      <c r="H176" s="38"/>
    </row>
  </sheetData>
  <mergeCells count="4">
    <mergeCell ref="A83:J83"/>
    <mergeCell ref="A84:J84"/>
    <mergeCell ref="A1:J1"/>
    <mergeCell ref="A2:J2"/>
  </mergeCells>
  <phoneticPr fontId="10" type="noConversion"/>
  <pageMargins left="0.7" right="0.7" top="0.75" bottom="0.75" header="0.3" footer="0.3"/>
  <pageSetup scale="4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Administracion Centro de Gastroenteologia CSDLEA</dc:creator>
  <cp:lastModifiedBy>OAI Centro de Gastroenteologia CSDLEA</cp:lastModifiedBy>
  <cp:lastPrinted>2026-02-17T17:17:44Z</cp:lastPrinted>
  <dcterms:created xsi:type="dcterms:W3CDTF">2026-01-13T15:18:08Z</dcterms:created>
  <dcterms:modified xsi:type="dcterms:W3CDTF">2026-02-17T17:20:33Z</dcterms:modified>
</cp:coreProperties>
</file>