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77D242E1-1E25-4DDC-BBE7-5D8B1E1E51A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</sheets>
  <definedNames>
    <definedName name="_xlnm.Print_Area" localSheetId="0">'P1 Presupuesto Aprobado'!$A$1:$F$101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2" l="1"/>
  <c r="R59" i="2"/>
  <c r="R57" i="2"/>
  <c r="R55" i="2"/>
  <c r="R37" i="2"/>
  <c r="R35" i="2"/>
  <c r="R34" i="2"/>
  <c r="R33" i="2"/>
  <c r="R32" i="2"/>
  <c r="R31" i="2"/>
  <c r="R29" i="2"/>
  <c r="R27" i="2"/>
  <c r="R26" i="2"/>
  <c r="R25" i="2"/>
  <c r="R24" i="2"/>
  <c r="R23" i="2"/>
  <c r="R22" i="2"/>
  <c r="R21" i="2"/>
  <c r="R19" i="2"/>
  <c r="R17" i="2"/>
  <c r="R14" i="2"/>
  <c r="R13" i="2"/>
  <c r="R60" i="2"/>
  <c r="R56" i="2"/>
  <c r="R36" i="2"/>
  <c r="R30" i="2"/>
  <c r="R20" i="2"/>
  <c r="R16" i="2"/>
  <c r="R15" i="2"/>
  <c r="Q85" i="2"/>
  <c r="R85" i="2" l="1"/>
  <c r="P85" i="2"/>
  <c r="O85" i="2"/>
  <c r="L85" i="2" l="1"/>
  <c r="G85" i="2" l="1"/>
  <c r="I85" i="2" l="1"/>
  <c r="J85" i="2"/>
  <c r="K85" i="2"/>
  <c r="M85" i="2"/>
  <c r="N85" i="2"/>
  <c r="F85" i="2" l="1"/>
  <c r="H85" i="2"/>
  <c r="E85" i="2" l="1"/>
  <c r="D85" i="2"/>
  <c r="D85" i="1"/>
</calcChain>
</file>

<file path=xl/sharedStrings.xml><?xml version="1.0" encoding="utf-8"?>
<sst xmlns="http://schemas.openxmlformats.org/spreadsheetml/2006/main" count="189" uniqueCount="104">
  <si>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</si>
  <si>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</si>
  <si>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</si>
  <si>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</si>
  <si>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</si>
  <si>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</si>
  <si>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</si>
  <si>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</si>
  <si>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</si>
  <si>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</si>
  <si>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</si>
  <si>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</si>
  <si>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</si>
  <si>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</si>
  <si>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</si>
  <si>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</si>
  <si>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</si>
  <si>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</si>
  <si>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</si>
  <si>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</si>
  <si>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</si>
  <si>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</si>
  <si>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</si>
  <si>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</si>
  <si>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</si>
  <si>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</si>
  <si>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</si>
  <si>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</si>
  <si>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</si>
  <si>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</si>
  <si>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</si>
  <si>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</si>
  <si>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</si>
  <si>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</si>
  <si>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</si>
  <si>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</si>
  <si>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</si>
  <si>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</si>
  <si>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</si>
  <si>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</si>
  <si>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</si>
  <si>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</si>
  <si>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</si>
  <si>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</si>
  <si>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</si>
  <si>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</si>
  <si>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</si>
  <si>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</si>
  <si>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</si>
  <si>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</si>
  <si>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</si>
  <si>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</si>
  <si>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</si>
  <si>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</si>
  <si>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</si>
  <si>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</si>
  <si>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</si>
  <si>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</si>
  <si>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</si>
  <si>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</si>
  <si>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</si>
  <si>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</si>
  <si>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</si>
  <si>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</si>
  <si>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</si>
  <si>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</si>
  <si>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</si>
  <si>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</si>
  <si>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</si>
  <si>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</si>
  <si>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</si>
  <si>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</si>
  <si>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</si>
  <si>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</si>
  <si>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</si>
  <si>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</si>
  <si>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</si>
  <si>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</si>
  <si>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</si>
  <si>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</si>
  <si>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</si>
  <si>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</si>
  <si>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</si>
  <si>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</si>
  <si>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</si>
  <si>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</si>
  <si>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</si>
  <si>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</si>
  <si>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</si>
  <si>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</si>
  <si>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</si>
  <si>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</si>
  <si>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</si>
  <si>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</si>
  <si>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</si>
  <si>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</si>
  <si>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</si>
  <si>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</si>
  <si>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</si>
  <si>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CENTRO DE GASTROENTEROLOGIA</t>
  </si>
  <si>
    <t>Director</t>
  </si>
  <si>
    <t xml:space="preserve">CENTRO GASTROENTEROLOGIA </t>
  </si>
  <si>
    <t xml:space="preserve">Lic. Jorge Encarnacion                                    Lic. Jose Javier                                              Dr. Genis Luis Feliz Ramirez                                                              </t>
  </si>
  <si>
    <t>Contador                                                               Administrador                                 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</si>
</sst>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4" fontId="3" fillId="0" borderId="0" xfId="0" applyNumberFormat="1" applyFont="1"/>
    <xf numFmtId="39" fontId="1" fillId="0" borderId="0" xfId="1" applyNumberFormat="1" applyFont="1"/>
    <xf numFmtId="43" fontId="0" fillId="0" borderId="0" xfId="0" applyNumberFormat="1"/>
    <xf numFmtId="43" fontId="1" fillId="0" borderId="0" xfId="1" applyFont="1"/>
    <xf numFmtId="164" fontId="6" fillId="0" borderId="0" xfId="0" applyNumberFormat="1" applyFont="1"/>
    <xf numFmtId="43" fontId="6" fillId="0" borderId="0" xfId="1" applyFont="1"/>
    <xf numFmtId="0" fontId="2" fillId="5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13">
    <cellStyle name="Comma 2" xfId="3" xr:uid="{15BE2007-C788-43D8-9C9F-154631FE83D4}"/>
    <cellStyle name="Millares" xfId="1" builtinId="3"/>
    <cellStyle name="Millares 2" xfId="5" xr:uid="{B537E2CC-6CDC-4FA7-BDE2-58A296C6613A}"/>
    <cellStyle name="Millares 2 2" xfId="2" xr:uid="{00000000-0005-0000-0000-000001000000}"/>
    <cellStyle name="Millares 3" xfId="9" xr:uid="{E03E1150-F161-42AE-8917-DB948CC74E39}"/>
    <cellStyle name="Normal" xfId="0" builtinId="0"/>
    <cellStyle name="Normal 2" xfId="6" xr:uid="{EB40FA65-165A-4F45-A14E-69EE1FA12483}"/>
    <cellStyle name="Normal 2 2" xfId="7" xr:uid="{5DA1C199-76C9-42D3-A66E-F8BA11347DFA}"/>
    <cellStyle name="Normal 2 2 2" xfId="12" xr:uid="{22A32FBF-211D-4FD5-B6F5-3CF32F629C7D}"/>
    <cellStyle name="Normal 2 3" xfId="11" xr:uid="{0113FA34-636C-41CC-B506-3EA2F819D428}"/>
    <cellStyle name="Normal 3" xfId="8" xr:uid="{20C4EB49-6D24-440A-8655-FC6123BE5652}"/>
    <cellStyle name="Normal 4" xfId="10" xr:uid="{9FB0F1F1-3E7C-424D-94C9-D2BCDE154C0F}"/>
    <cellStyle name="Normal 5" xfId="4" xr:uid="{F0C93105-A76A-4FCA-921B-FD63E1026D19}"/>
  </cellStyles>
  <dxfs count="0"/>
  <tableStyles count="1" defaultTableStyle="TableStyleMedium2" defaultPivotStyle="PivotStyleLight16">
    <tableStyle name="Invisible" pivot="0" table="0" count="0" xr9:uid="{9724B2AD-E72F-4B1E-977A-44A26A765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38100</xdr:rowOff>
    </xdr:to>
    <xdr:sp macro="" textlink="">
      <xdr:nvSpPr>
        <xdr:cNvPr id="1026" name="AutoShape 2" descr="data:image/png;base64,iVBORw0KGgoAAAANSUhEUgAAAIMAAAByCAYAAABwU2LaAAAAAXNSR0IArs4c6QAAIABJREFUeF7tXQd8VUXW/5+596VDSCih9w6CIIKAgALKqggkgH1dt3zsrrr7uQpJQFxjQRJA13WL39rWtjYkD7CsFSmCrFjoIh2BAAESID3v3jnfb+a+9/JC2gskENY3/PJLeG/ulDP/e+bMaUMIlRAFvBSgECVCFPBRIASGEBb8FAiBIQSGEBhCGKhIgRBnCKEixBlCGDhTzjBx1jhD2AkhAl4YFLCBDXBnbKjtaIPaJigxdTkIo1TjzAx4bPVHbfsK1a8PCqgVNE2QKFtKYn5YujMerG13QYIheTlAGgxCEMb064K4mMja9hWqXw8UKCguxaqt+3CqsLhs7yd6SGamp9W2uyDBMOMzQFyhGv/pFRfj2bsSEWaEAQjq8dqOKVQ/aAowbLZw3z/fx1PvfnHuwfDgTWMwa8oovV3sOZKL5z/5KuihhyrWHQVG9+uC0Rd1BhEw5+0VePiNZeceDLNvuBKzp2omgeWb92DcA8/X3QxDLQVNgVk3jcaDN47W9R9duByPvvXZ+QXDyi17cXXaP4OeQKhi3VEg8KUMgaHu6HpBthQCwwW5bPUz6BAY6pCuWl+ifmSAvsR7Vich6rCn+mkqBIZa0lUvs5TOgqvfSvT2/sRERaBp42g0bxzlb/Vgzin996HjJwEfRnygUV+ovxVQFGiIQKqt81RCYKiB8GyrhZdOLe/CNWkcjVbxjdAqrjF6tW2Bvu1bom/7BLSKa4So8DBEhbv8reYVlei/TxWWICe/ELn5RVAAOXj8JLJyT2Fvdi6OnSrAodw8/ZtLPY6uRWFCAUODROg/67OwZSP1xivx0E1jQqeJQEJrrbh++yXatWqKjs3j0KVlU1zUoSUGdGqNZgoMcY3077ooJwuLcSgnD8fyCrAj6xg2/3AYm384gt1HcpBbUITjuXmAAqWhOIhwsFJH6NBbmy3Ru2MrvHbfjejVtlkIDL5FZY8FmAZ6t0vAL8deiltGXoyWTRrVxZrXuo2CklKthNuwNwsb9x7GN7sPYt3OA1DqYqu4xAGGobjGmbENxfXCwl2YdvUQPHzTVYiLiUCpXfrjBYPvzdBbgGngir5dcPOIizF12EUNzlZi2VJvLev3ZGHFlj34Yts+fLM7CyUKGEqGMY1yxqWq0KfnbNno07kNnvj5eFx9cTdd1WYbtrR+XGDwywEMGOEu9GmfgLH9umLC4D4Y3K0tIsPK9vzKCKrYd/bJ/ApfaSJ7i8swNJjUW9uxRRzEGb691bGT/OJS/HD0BP79zff6Z93O/TilxqXkDMOolGOwbcMwTdwxehDm/ewaxMeUCbs/OjCoRWkZ1wg92zTHuAHdMapPZ3Rr3Qxx0cFbTLvdOV8LgLaUKLVs/1FSnSZ8xTQEoiPCoBasbdNYXDuwB349boiWPeqrbNp3GCu27MYry7/Fxr2HUFxYpLmF3k68bgI9OrbC3Nt+gsTL+lQYxo8ODD3btsDHD/4SbZrGliOGeqtz8ouwettedE5oqk8HvnLkRD4SmsTo/z778ZeY9te39dvXPDZGbydKvogMM/XpIrAUeywcP1UAWzJ2Z+doAN58+cWICDPrCw+6XbXuChSZazdj0RebkXUsF8I08Ysxg/DQTVehdXz5cfoG86MDg3pjf3/dcM0RIlwm9h8/gR+OnsT3WdlYuWUPBndrj9fuvcm/Vby64lus/f4H/PlX1+P9r7/HTY+/hiJ9/ANWz70TQ3u0r9XCKtCdqcBXq468lfdln8CSdVuQENsIN17er9omfnRg0G9OiQeuqHAYQqC4uBRQJwjFSk2BN6bfhoFdWuNwbh7e+3obFixeqdl9fEwkDp/IR3Gpx7+Y908Zjf8dPxwuxYp9hYHY6LLt4kwW8Hw986MEg8NKfcKe0vqVkV9xjqaNorRyqER5+ri8LF1J68LREOpH1Y8t0blNcxjCCwYl0JuMCFcEXIZAt9ZN0SY+Fl1bNdUAU5rJds2bNFj3nR8tGKp6+zRIAhY+sJ4GgQ0IFxATw4htLBEVbSEqkhEZyVpWc7mAklKGx0MoKgLyCwkFBQL5eS7ERzVBj1YJGNKjLa7u302DRMkiikM1hBICQ5CrwDYQEcno1NFGqwSJqCggzMXqBKcBoMSIqChlqHK0yXl5pD9XikwFioJCgmUz9u5nZGWZkJYLjaPDMKZfV32svap/N3Rp1bRejqBBTrHh6Rm0p9ODL6ChWPlYAmoX6N7VRs/uFmybEB0lEdeEYbqAyHDW3/ukeB/h1VFf4cKygKJiaO5w5KjQ4FAg2rHLwLbtBlBqa1klrnE0BnVpi1tHDUDPNs3QoXkc4hs5OoD84hJtu8gvKtFH1ZiIMP29OiLXZWlwnOHYqUJcOv1pZOWcPKdSd2VEVdtCdDRj1HCPlgXU1hAfx4iOYr9Xf1Xe/cwSFtv6TVcyhSU9MA0DJ3JN7NlraK4hBGPZijAUFSvkeC2hzGjUKApNG0XrRVdFHVFPFBShxGPpv9UpSH3fvXUzXNqtLQZ3bYe+HVqic0L8WWGjwYHBFAZWbN6H6+a8iKKS0vMKiIgIRuL4Uuw/KNCjm6WBoP55bAtqsVURJGAqIeK0EhPWCJe3GYnmUQkwyMDJkhNYm7UGR4oO6pqbt5o4lkPo1M7GoqURSjtcdiBRMotqPzCMRPtFeK2ZWoD1gsfLklonxGtDmjoyJ13WFx1axGnQ1KY0ODD4iKvP9E+8hrz8IpCy1p3jot74668pxdFjhIv62IiPkw6LN8IxIOESxIXH6REdKsjCxqPrA04nzkBv6HkrBiZcqk8OvjXNLT6OjP884oBIAN9uMP2uEYpDnI3GWqvYbSXdCkRGRWBYjw5IGtoHkwb3qVLJdDpJGywY1EA//24vfv6Xhdi5/4hjhDkbatUSTI0bM25KKsHGLQZGDPP4t4XhbUdhQpdEEDkAVYad1797Geuzv9Fcw1dGtb0SV7Qfi3DTq3NgYP3Rr7Ho+zf9ddR03lwUjknjS/Dsi5HOdlEHxWeIUhbN1k2bYOLg3rh5RH9c3qtjtTRs0GBQdDl8Ig/3/fM9LFyzEZ4Sz1mZbGtD5359LTSJZbRMkGjftoyHt2vcAeM7T0SrmNawWWL/qX1YsnOR3iqGtxmhf2/M/hbbc7fpbaJ/i0vgMkwcyNuPz374BEcLs8sN4/MvXOjUUUL93n+gbjmgow+R2kIZFROF4b064r4JI/QJRulTLijOEDjYTzfuwiMLP8WKTbuc89pZ2PGDAcWwIQ436NhBok2rMjDERcQjsdsUdIjtDClt7D21B+/szETnJt0wsdtkCAisPrgS2YVH/P9XHENxtRPFuZj/5Zxy3a/90oXWrSXWrnPhh/11C4bAjljJId5tZOyA7njklqtxWffyqvQGzxkCJ6Ts+Yu+2IRnPvoSa77fh+KCYn0sq49jaOeONvpfZKG4hNCnp2PjV2VMx3EY236cPpMTCEIY+Gjv+8gpOo5rO0+AKUx8fmA5DGHiinaOC5mvKHlo1sr7yv4vgPc+DMOwIRbe+XcYDh+pPzD4OtUbmcdC07jGmD5pJJInjdKxrqpcUGDwTUiZjb/ZdRAvfvY13v3qOxw8mutoDRW3qCNtnsvFmPbzYixf6cJPrlKnGqf3af3vRsfYzuUW+avD/0GzyGbo1KSrNhkqLvDxvg8wpv24Ckxo1sp79WeqvdwThBWfh2HkcA9eeCXinAaha04BRtLQi/DKPTdpv80LEgyBFM7KOaUNSu61W/D17oPIVsDweSwLBY4zE8rUFtGrh4WBF9s4fFhgQH8P4qNi8fO+d2qOEFhUoGp24WG0im7rX+g1B1dhaOsRFcDw+LrH9EkiP5+wbGUYLh9aio+XhWHf/gBjV4Wn6ucDH5e4alBPZKbcjqgIE5btWGQbRERVVef2YMixPesYlm/ehQ+/3Y4t+49g/7GTKCwoKu+Orl8Ib3yD/h3ghXyau7r6etAAC+3a2igqInTpINC2RRSkVEqn8oBQegffCUONtdgqRoTvJKFZAWsHpJMlJ3HgoMDO3Sa6dLKxaauBTZtVLoRgZlg/dZRn9NQR/fHyH26AIOdEdMGDIZBUyufgq50H8N2Bo9pncOv+bHx34AiaxERqr6ZOCfFoHdcIEWEuHMo9hd2Hc7Fp3yHtzq4Th7jUm0qABLp0tTHoYgun8oHwcInmzSRiohlqKynDVXlwOMdgqbmAKurYmHtCIOugqdXYjRuxFhoP7Begc88UKqBKAeLZ/52C26+4+L8PDKfP1mNLlHosLSwpK2FYoA+CkqlsiewTefhw/Q6899V3+GzzbuTmFTrGBRYIa0To28t3siBtpVSHGqWaVgaqiPCKWWeUcSovT+BUHmlBXmHLEIyDWQa27TBQXEgNAgg+Ws2cMqphRWGfzTZRV0xUMkPJImu27cPSdVuxI+s4th3MxqnjBaAYRtvWSv/AiG/CiIpUeFEWyYqyifpEcQ91IlEywpFsoVXbJYUKFY5o05BKg4uoaghgOH2BVPzCvuxcfLnzAP7z/X6s/m4flEGt0FMEmwpBhoWIcCewJXCB1dYgbQPFRQYsJxwBUDEwASDwK4aUdK8+F0rTen4gEgLDGdJduahn5eRpDpJ9slD/Vt5RKgLKV4gYyzbtQtbxE/5TjVYVK+cH7WZnaGG2RZNG6NGmubZMKiFYHZ0da6jX0cYbalff6vgLFgxKovcpS85wPc/JY8qzuvfvH9dAUUAId5n4zbjLsO3gUX3yefDGsfjFmEvRPDZaR0p1v2sBDh87ATINrTJWfgvKdK38GSyPB6S8aeqpXJBg+Ov7X+DVFd/ghuH9MHFwH3RpeXZ2/HqirW72291ZuOaRF3TQjQLCX341Eb+66lJ88O12nU1NzUEVJcA+8NpHOhBGWRwv6doGfdq11P6Yats4erIAv346U7vA11e5oMCw7cBRpLzyPpZ+sdmhh22jdctmuGZgD9x+5UD0bZfg9w6qL4K5/7MFry7/BtsPHUOP1s2184pyV9PigHez33n4OIpKPNh3NBc7Dh1DUWGJFhTuHn85/vI/E3Rd5b0UowQNb1GqdlVX+UWqaKzAcjyvUG8fL3y6Ds9/sq6+poYLAgwe28ZLy77GQ29+ggNHckABThv+UDnTwEUdWmH8oJ64/tLe6N2uBWIDIpzqkoKKxX+0fjs+37pXxz6qUlRqae+swKI0lYrVG14t6PJHf4MOzZvUOBQFjD3ZuVixeZeWOVQ85fcHs7XKvT59Oxo8GFQQSPLL7+GtzzdoeaoqYmh5S7kLMUOEudCvQ0ttqlWOpkO6t0eTeo5lcJyqvXkcqljumrygTxQU463VG7R6XVlpC5TzpJqTMjer2MkaYXR2FRo0GBau2YR7nn8HWcreoJxbgpyrk1/BVmY4hEeFI6FJI4zs3REDu7TFkG6Ov2DjyDIWHWSz9VZNcYEXP/1KG95+yM5xcjGok4Y6qtZbrxUbbnBgUE6jh3MK8cDrH+Gfn34FlvKsLJH+OAilLrQlomNjtBtYD+1M2g6Xdm2LTi3idfzCuUpXrDycldNOTl6hlgHe/Wobsg4f9wfJhvQM3qSgykYw/tGXsetAdr24umnTrQKGz0gFRtP4WLRp2hjNG8doj2MVdNunfUu0bxarhbzIcJffU7k2L6qyj+TkFWl7hy8bi/rtS+OjTgi2V+dQn7JAsGNucJxBx0388fl6PU+fThzFfZyEXT4toMqlJLQRS4XTN28cjbbNYtE4MgKNo8J1vILK5uKTQyJcLp3WR+kClOJICZhKKbXr8HFsPXAE2ScLHADq/FBOmJ6WA85zQq/T6dDgwNCQMsT6txgtHXpd170ZXpRSyCcQKuVXmGGg1LZh29J52/2LrvIjnNu9P1hOEALDmVIq4DlHU3yaldIbVqe+qm+1cR1ModImQpyhvih7AbYbAsMFuGj1NeQQGOqLshdguw0ODPo0Mfu5C5CUF/6QZ948Bmnn+76JP944GvdPVTfRAN/tP4qH3yq7AeXCJ/GFM4Mpw/pi8lAnC5y6ieaRN8/DTTR3XTsET/5yPAxSUcPnUgF74SzUuRup1uVj5r8+RMailf5u6VxdWKYSaN08oh/aB2HRO3dE+fH2pHJZv7lqIw4cdyyy3uNyPd5el5SyGmQOc47s6l5Lqyx7+493HRrGzJVxJMwsFwdC0p4j3emzazvAoPi8SEy9H2z3rm3jofrnhwISRiYWpy+qbe9BgaG2jYbqX5gUCIHhwly3ehl13YBhaloMSoq7wUWtYEvl8doa4MqzfRNlgXESgnJAfAgich8WplVM+17ddJNSVWh1+fDqyuqTvQ+L5u84I8oF24dELhanf12rPqamhUEWdAAbHSC5JYjjwXByDZ1eCLlgyoGgw7BwHGbxYWQ+eahW/QVZ+czBMPH+doBnrCCMYyIV9KeyeTeBGVb9pek6cZJKRqGkUJwE6BgYPxBhnWS5AsK1CZmPVTtZkZjyRwY/EMQcjzPoAbgzng2ibrkqwfdBK9idMbbG9m++rxmKzeGC5DhmMRJgdY1MU5jhZo3x/UpItEosgPLBfBKE/US8SbL4EKZrIxY+uqfG/oOoUHswJN3XQcCYxVKMg2l0cFIjBWY8qxjHWDnifRnRvEPwuQxJz04wrWfiVxAetQavpx07/XmRmPIQE/2x5vk5KbtI8otSlMyqzRsVdB+MFexOd64Arqxc87vGIjLyLma6DYbZu4xe3jzGVeUjrMAhAukUkE3O8hwCiS8J+EBK4z0smbO/ZrpUXqNWYDAmz7xW2vbTMMz2jvdR9U6lZzQofa+TAUgLbPOtWJLxWgUwJKWmMfODQbevMoHa1mYWxm+QOXd1MM+JoPuQy9k9/8pK25yQ3IMEvQrDGKS/V76edV1UfgBv+DjJ0qdl5vw7z7SL4MEwOXUASV4BEo1qBIEvDWu5UfnyIvryLVQBJDU5KU8SI0WG7X4OCxdWoGDwCxUwAEUwWxax4FnInPfngCx/ldIu+D6qAEPi9BYEYxWE0b1GECh6Kc5YjksE5JFUuQa82VsqDNb7HDGelE0iZ+LFtOJ6BwNNSl4PIfrXuL8pvszyKxJiNZiy9MAYESBuw6A2YDsBLNrBNFr6CaCTaioXM/UG2weY5S1YMn9VVZMKfqFOa0FvRQRi+ZYkvg+Z8w6cfR+Vg0Ekpj7BRH+o8cVxFnM7AWsB8kYcaaJ1ATiegbYgaglGJxhmQPISdU+nurVGnmJQCtzp/3emIPA9FxxnSEpuSzD21zgxnfSE35SL591U5cD8kjT1ErYYw0IqFtsFhisKlvUJg/4Hi9P3VjexMwaDr1EFOmntZYjfwp3+QWV9Bd9H5WCgxOTDAJVdkVP1hLayHX8ZlqbkVVGFMPX+1vDY6qayUURSJZ/qCcMVB9uzlyFvgXvBF2cLBPV8cGCYOHMECVlmCamuZ+bNTDwDNq3GqagiLE8rS79W2XPTprlwNG4IwANhRT2Hd9IKa5pY8AtVTUvOdmQT0QJpRvwRC9N8gfj6oeD7qAoMKUFK0jghgP+1YX8AM+bE6eOodAaJKf0BHgUWS2t6cWqiZeD3wYHhijSTmhQVg1TaihqKZl22AsABgL5Tlm4w9kLQAUh5EBIHsHSes32cYQl+oYLoQMkSUn7Gtuu3WPro937mcZYCJCWlrAVjSM0jcE48YGSDsIWZvgPJvSCxE8xHYdkH0erUATzzjJPNqx5LcGBQb8rE1D+zafzeEYZqAn3ZndN6X9Pn5FL1kFIuKXaYB8ImBu+CZBWduguFvAMfLSgIZq61AoOzr1bfrLNt7GeiVGQ6p5fg+6hCgJx0/2QS8m1noWuilzdxmY9Wml4e9aBKIKFolQfJP7CgdZC0GSZ2w7Z3wr2gfArbYIhXHbMM+vmrp0eLaLGAIX7jXLfnFfqCbsArHTv3ATtPeQU62B5lf91NwH8kiVdgNP8GC+8ty6RxWh/BL5R+8BiE0axGid4LGpLyb9IyHhDhfBcznEzi1ZZqjpaJKXcRYz4MMxLqRpRgQOHvqzp6lSoF1G4Cb5BSvA7pWYV3Hq+gj6lp5Kd/HzRn8D84acbNRMavwTwYppqkT+EUBPqrGp3OBalSrZHSTKorRFYzizlY8tiHlT1SGzCwtPoQmU9CiKvKLqyqciDOmV3a60HYCcaUmglaDRjUw1NmjBAW3cVE10IYzg0kZ6uj8dHLdxyV9lYC/UWau56t7Che8xy872awFcvVuyLNRHzJEAE5gS1cBIOHAtTE2RKcy8D9efaCZZOBHThHTJsJs+HOSD99jLUCgzuD8NPp0SJfPMBM90IIV3DbRrAKohrA4Bv85JQ+QopxbMuxENQbxB38W6h/KwvIeVmbhfFejMrSfg0tTt5xpvJF7TnD6YOc9g8Xju1KAFNHAeoLQh9mdNT6BBgtwDIBLpeTu9+f+0jt4TVxEn3ji2SBscic91k5rAQt3AGswOArSSnXkaS/wRAdatw2gl6MIMHga0/R6+iOOLDZDiT7ChZdmLgvJLeAAUXHFjBM52bTcqr+mujlXIzB0p4N97zyGdCDnMuZgWHSPU1gG2a1+9TV06MRGR4PYcVrQDB1FQb3dYw0qHifb6UDVtsHL+LMjHLsutacIbDtife3I8P6E8iYXHu5p7JBBgEGxUmbexKwcI5ztU1l5ZrfhSOyUTwMjkOp1RSgi4SgLiwxDAosQsQEJXMwDvDijHZBrn+5arUHQ9Ks60haj4AojIjelsQLIUp3Y+GfqhT4yvWo9Qqx4wjineAGzKvZPe/yOuEMgY1MSr6HQCo5dGSN20a1A60BDImz+hLkXDAuIuIPJPAqiiM34t9pZU6LNRFiauolZLG6CaVLTVU1d1g0t/brGrTSSY3g+mlRMOMeIcl3wlSJlr0Bi7bKZk1rmXgVBK9DKe1Aq9zteOYfSuKthLcxYUrqULIRlMGIIF+V7vk/rXMwqAanzBhBtvg/CKP3mW8b1YAhKeXXxHgAwmij32olG9iWDaItDP4E4I1gsRlSbsfAqAKkpVV+BlbcjDzLQVSzDwfzD7x4XocaQVNJheAQpIhmiSdgmIMqHpGckHj94ylVE80DIx9EuwgyC6ByhhNWW4TkfhBU873DwlAv7dVwP/ZxvYBBNTp1RkthiceY6Oda8q1JJ1GBiJWAQW9FnqfAYpJfmPY/p+iltj/HMgtmR++ilHTEWcSUG9gFS24FosEQFF/jNqGSlEr7QenOeLhewCCSUu9j5rkwTJeTVLkaQcafxsSnS/CdlQOGFsxR1Ht0IsvzN7lk/t2nT+ysZIbKqJSWJrCheBpBPgphNq0dlzgNDBNSRpLBmTDDm0IxzWp1C1XpEk6nVw3uAppeKmmptYYt/gmWzqvKzlEtRmrmDFNShkHyrcSYDIgEfW2s0kL6JN0zgWBVz6hJqWOlZZ1k4vlVScV1DgbfePT+bj8PYQwOHhCngWHS7C5A6S0E+imIu8JwkT/7TI0nqNoS00sv6bEI/IY0xd1YmFE+jV0tmqwZDL7GJiS3hqDRAI8nQJ0IEiAMoRfPp410kisH371f/aoUPZplnmDQErB4EosfW19VQyJx5kNMHISnE8CZ6cHPUXV4R1oEcoszSPDvdFrbmrSGLFeye96oCmNVMparybVgGuvQi7uBhOnQK8DLqab2AxsOVDbphCSyhCE/gBDPY1FGkAJ51ctTO0LpdpiQOCseEkOEkL3BcgBDdIRAKzBaQxjBp2aT9kEw9hHkXoC+kOxaEozblpg0M5lJzggGdezOaB5MvQp1Js2YTBBzQHCyiFZZ5Gp2z59UbZVb0xqjsKSPYPsSCO7NEr0A0QqEVhCGo1MIpkj7FBjbQdirVfdCvIvj4TtrtAwH03atThPVNah0CjFhjUEcC9uKUDoFXZ2ojSD4vaQlQyVlPgiDirQFk8NUetacYA1U/iFclxqHKKvmjJ3qgYULztxZNHF6C5iIrpaWdlhxTQ68FZ5XOoWI8FgIioWNaAjRBjZHgkS8UJ7SAUVK3unQknfCQAEioo/gX7U4lgYJBN1FLeqGqv6XUyAEhv/yBa7N9IIDg1KnNiscBUu0g5D5gGsdMufsw4TZPWB4ekLo+Hx1yjgG9/wVmJgyDCa30EcDG8dhR3wJsyQSAiOwKHwpEKBcUce6TSUTUFr6OcLMoZBiDdxzj+v2VGyG4RkAKRTrzIMQOTCK1sKKiIKQw8oJTYmz+oKsnpDCBQOlsLG3yuAWPT47H4sWbPQTK3Fm0wptKrW7iLgSBi+rIKVPSO0KF/eCTTG6P6bDMIq/qXRsk1IvgZCdwEY0yC4Am9vgfqzM33FyyvVgayMyH9/nH4+iLXmaYknGGv9nE+9tByNsEDIjlpSjoXo+kG61QUBA3aDAIJJm/J1t6sQGnhegnmB0k2bpb4QdnszMNxPRUw4WcAhL0t2UmLIMxIUk8QEgejHkZSxKp5KMWMYk/gz3Y3/yjyEpZRZJmsZ2RG8yC/OZxWi0yFmNo3EzCfJK5SgqWWxRiagF24OkgfdgUwmRXMbueQITZiUIsh6HIJe6JUAyb4OgBAIpk3UTFtbdWPT4tkD66PEBPZjoXmSmOxdeT0q9wt+mt7KYmPI6E0YT4T3pzviF/njqHyJFietJNqgbAcslyx0QorFgDJYQz4E53N9O0v0dSFrPQdBJYv5KMu0QxMqXcQADJiPyt3CnZVNistI87mNJKjRAL75ISn2QmUexO2O00+9Ug6xOqwBqzxBPwD33Cd+c1POabovTl58hDhyxJJiHxaSUDCYayqBXQPwpjFPZWPj3fB1oAnkdM37ltMZZyvuGElOXk8QGCWMBhGckMT3LsrgTjPB+xHiXheiFzPTdmDyjG9liAxNPhHvex5SYqiL+rwTJDso+z9LTB0ueKB8UMnWqAU+XEUT4jN3pJBJTXmJCKzZKJ5azj9yRFiFOFD/NhIHsTu9fHgypyxm8lBg3E2GRVGbyxJmjCLxctekFx9VE/BLDvkHvAAAHc0lEQVQTDSebVzPRz7A4/SORlJLMku7kUvsyvD//cAX6aVA5Y1OubyRpu2wSMa2cC/vUP0SSJ2yJ8mBid8Zk77znEvFEBh6BO+MNR5eCK3wBOrpfxs0M3EHAShZykC900E+3cwEGPeGkGQPBNIaIBpNkW5L8vSDzTmZ5M0M4bzpjnWLNlDjjM7AoIUE7mOhuZk5CZrpb10lMeYZA3Tk3YizFFq1iA+uQmfF7jaXEFGamK4XAKMVx2J3Rs1KwaoLzZ8o8TYnJKwj0tXRnONfTBpak1DuI+Sl2Z5Q7vqnxsW3Ohkm7SdovE/FOKWkxCXygTd5T74whq9E2gL71guYGEHqxmddTWDHzmWkwL864pOaxpaj4jz/KxRkqTqNcEYkpTzDLy3nx/MF63ra8HIbIJ8YLBH4bJKIZ9nAdoHP99E5kGFuI8IYkWkuMuyC5kJdkDPXTzcYoLM0Izmm5Cg4QFGdAUsojgP0NikreR2TkMDLCl7FVNEyQMZ4lfsKW6dzSQSVheGfBHkpMXkMQy2RuRJqIK5rLhGFsiElYOPcorkuNI5dcD9B2ELdn68QAvPOM9oimKfcz2/YYkGcXsfkeMz6GiYUoou/AdjiijJ6w1TViSvtqfMpvzyFMnnEt2eIvTPKvkOITyNxdEHFdYPAIkjRTkHzQds9/oTxnSF7DELPhTl8G5c4XZfyVgeEwzW7c12VgY9HzxMp8zHcp6yyILc2piHeBjD+Rbb3DxK+BI96Gx7Mb4Z7GYNdgMHaDEOsbm5E44xcS4mEmfgw2rTptbPcJQdPtzHS3f95qPEn3tCIZ/hIIFwG8h3OjRlJ80SpibJLA38CkYjNLifhdBv6ExfOedJ733AEYjsu8Wbw/aCtyAGGCA8Ok1KuFkJPBpMzUcZDYJMMinzJk8WQpOYmIc3xtysx5vxaJKXOIabO9OP11pKUJ8W3BUzDEJpmZ8Q+HO6SOJnAKQz6mBU5vocTUJSx5NpZkbMLUtHhhFd0B4h66XyIDzMUS8l1IkUOCHmV3+kSnvXu7CzJvA6i1jvAmxILpmGSZicXzvqzkrZwjJd7Q/eiSJkRiUTKDhrKn5E5ymX9jMpQ8UXavUFJqZ2L7CbbppwiXzYRl3qL0KGBZCpJhYFEgWf4LLOxyY0tKvVQoVT5xM//YwPslW6/D/cR2580OmLf64Pq0KCGK50JwviRaTMzJbJbeXm6BE1NHC+B26U6/Qz3vrAFrd3/JxuNwz9Vt16YEB4batBiqe8FSIASGC3bp6n7gDQsMU9/yBuksRBVevoSpb512LXkQdRfeULl3q+6vwvNlfQQ+p/QhW3pThfq+MS+8wXFM8Y2vz1au0lml7texTlpsUGCgSalOjCWppAqcpTKWMMs1sFwv4905B5GUfBlJ8QZICjAcRRfRF+p4Vo4aScm/JMYvwdRO1zOwm8EZyJy31FdPJCY/zaDrIZHHYWKkFm5V8fWhDkeL0zv66yfNvIcl30OQawNjSX1jZiF1fKl/fJILYIgcsnBAGnDDyl3qE5TrZOXqoZGGBYakmV4vCalS0DYT4EQWrttgy31M8hrYZksyeRmkvZlZ/MEBg30Mi+eXM3fTlNk6Xo0t6wEQfU9S/oxJxyU+o59JnD6UYKwGOAeGqylZpa/JxfNv1d9NmHWl7kOBIbPMl1AkpT6ss8Awr2J3ujLhO937xmwp8z6gn2VbRYv9DtLoRkL+AsIcCrYWs+G55Uyk/HpY90qbbFhgSHSCVQPd2ykx+R0IYzwxPyQlliv9Ahjq9KIvjWS27sWSx7eWm92k1AUEeTsIxWBeTyQ+lKZ4S7/9l0xzUbu4LRDUjYGrSCovLmMQW3wdlsx939FEsnbNDxxHmUNNeWcWpSNwxkE6YYczPrmMF88f44AruREZdEpp5tnikVgyt8pUA+dq0avqp2GDQSl/PDErYZgDyLbvkaAN3oXaxuB5elKm8a6fxav/Kw1lRIcI5Lv6AbIbWE4hYV4PaWtHUZGYksok5kJdgMX4CMSdQKK7ypHAxYX9EB49tAowPMzAAyjvzEKUmCK1R7JHjoIg4TyrFGLzHDWyOpKqWFK197G8GO6MDed70S8MMEy+33nLZGm6itAi0EgQ9QZzJpfSrxCGASSMTyGtg0zk6CykzMLiec/7JzgptSNBvgOieGb7JRC1IxF2G2xrj3LLIeYv9fvL5mQIu0DtM0T2DBjh17FV+meAluo+/OPw7Qe0hCTe0+2CXgLsQwQxEMK4GtLewmbkQFjFl+tnLeswG/RPIWVnVjYSsAormC/7Rz7akIXKBsUZRFKKoymUHKVC0iUoG2R/icx5a/Xn19/XU7jMZDCUAsrxqCLaWs4bWFtBCwcKSbeBuaXKDwAytkpbPGcY/BMGXylJqjb/7gfQhOTWwqRHoZTClv247sM3Dm8lLTQmTu8LMscJmweBmCAoX0r6HLbnXR1QFDg+IuWXdkBK3guJz7F0nj/cP8QZGioFQuPyU6BBcYbQupxfCoTAcH7p36B6D4GhQS3H+R1MCAznl/4NqvcQGBrUcpzfwfw/gGakn6ger8E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723900</xdr:colOff>
      <xdr:row>0</xdr:row>
      <xdr:rowOff>95250</xdr:rowOff>
    </xdr:from>
    <xdr:to>
      <xdr:col>2</xdr:col>
      <xdr:colOff>1790700</xdr:colOff>
      <xdr:row>7</xdr:row>
      <xdr:rowOff>91161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95250"/>
          <a:ext cx="1828800" cy="1605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2105025</xdr:colOff>
      <xdr:row>0</xdr:row>
      <xdr:rowOff>0</xdr:rowOff>
    </xdr:from>
    <xdr:to>
      <xdr:col>2</xdr:col>
      <xdr:colOff>3933825</xdr:colOff>
      <xdr:row>7</xdr:row>
      <xdr:rowOff>21311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9025" y="0"/>
          <a:ext cx="1828800" cy="1631036"/>
        </a:xfrm>
        <a:prstGeom prst="rect">
          <a:avLst/>
        </a:prstGeom>
      </xdr:spPr>
    </xdr:pic>
    <xdr:clientData/>
  </xdr:twoCellAnchor>
  <xdr:twoCellAnchor editAs="oneCell">
    <xdr:from>
      <xdr:col>13</xdr:col>
      <xdr:colOff>365125</xdr:colOff>
      <xdr:row>0</xdr:row>
      <xdr:rowOff>0</xdr:rowOff>
    </xdr:from>
    <xdr:to>
      <xdr:col>17</xdr:col>
      <xdr:colOff>158750</xdr:colOff>
      <xdr:row>6</xdr:row>
      <xdr:rowOff>190500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D157BA-88B7-3436-FF0E-86895C6C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9625" y="0"/>
          <a:ext cx="4175125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view="pageBreakPreview" topLeftCell="A77" zoomScale="60" zoomScaleNormal="90" workbookViewId="0">
      <selection activeCell="D96" sqref="D96"/>
    </sheetView>
  </sheetViews>
  <sheetFormatPr baseColWidth="10" defaultColWidth="11.42578125" defaultRowHeight="15" x14ac:dyDescent="0.25"/>
  <cols>
    <col min="3" max="3" width="105.85546875" customWidth="1"/>
    <col min="4" max="4" width="31.85546875" bestFit="1" customWidth="1"/>
    <col min="5" max="5" width="16.7109375" customWidth="1"/>
  </cols>
  <sheetData>
    <row r="3" spans="2:16" ht="28.5" customHeight="1" x14ac:dyDescent="0.25">
      <c r="C3" s="36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2026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5" t="s">
        <v>76</v>
      </c>
      <c r="D6" s="32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5" t="s">
        <v>77</v>
      </c>
      <c r="D7" s="32"/>
      <c r="E7" s="3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7"/>
    </row>
    <row r="10" spans="2:16" ht="23.25" customHeight="1" x14ac:dyDescent="0.25">
      <c r="C10" s="40"/>
      <c r="D10" s="42"/>
      <c r="E10" s="4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ht="15.75" x14ac:dyDescent="0.25">
      <c r="C13" s="5" t="s">
        <v>2</v>
      </c>
      <c r="D13" s="29">
        <v>237106426.50999999</v>
      </c>
      <c r="F13" s="7"/>
    </row>
    <row r="14" spans="2:16" ht="15.75" x14ac:dyDescent="0.25">
      <c r="C14" s="5" t="s">
        <v>3</v>
      </c>
      <c r="D14" s="30">
        <v>23062000</v>
      </c>
      <c r="F14" s="7"/>
    </row>
    <row r="15" spans="2:16" x14ac:dyDescent="0.25">
      <c r="C15" s="5" t="s">
        <v>4</v>
      </c>
      <c r="D15" s="6">
        <v>0</v>
      </c>
      <c r="F15" s="7"/>
    </row>
    <row r="16" spans="2:16" ht="15.75" x14ac:dyDescent="0.25">
      <c r="C16" s="5" t="s">
        <v>5</v>
      </c>
      <c r="D16" s="29">
        <v>0</v>
      </c>
      <c r="F16" s="7"/>
    </row>
    <row r="17" spans="3:6" ht="15.75" x14ac:dyDescent="0.25">
      <c r="C17" s="5" t="s">
        <v>6</v>
      </c>
      <c r="D17" s="30">
        <v>47839253.739999995</v>
      </c>
      <c r="F17" s="7"/>
    </row>
    <row r="18" spans="3:6" x14ac:dyDescent="0.25">
      <c r="C18" s="3" t="s">
        <v>7</v>
      </c>
      <c r="D18" s="4"/>
      <c r="F18" s="7"/>
    </row>
    <row r="19" spans="3:6" ht="15.75" x14ac:dyDescent="0.25">
      <c r="C19" s="5" t="s">
        <v>8</v>
      </c>
      <c r="D19" s="29">
        <v>3000000</v>
      </c>
      <c r="F19" s="7"/>
    </row>
    <row r="20" spans="3:6" ht="15.75" x14ac:dyDescent="0.25">
      <c r="C20" s="5" t="s">
        <v>9</v>
      </c>
      <c r="D20" s="30">
        <v>2500</v>
      </c>
      <c r="F20" s="7"/>
    </row>
    <row r="21" spans="3:6" x14ac:dyDescent="0.25">
      <c r="C21" s="5" t="s">
        <v>10</v>
      </c>
      <c r="D21" s="6">
        <v>0</v>
      </c>
      <c r="F21" s="7"/>
    </row>
    <row r="22" spans="3:6" x14ac:dyDescent="0.25">
      <c r="C22" s="5" t="s">
        <v>11</v>
      </c>
      <c r="D22" s="6">
        <v>0</v>
      </c>
      <c r="F22" s="7"/>
    </row>
    <row r="23" spans="3:6" x14ac:dyDescent="0.25">
      <c r="C23" s="5" t="s">
        <v>12</v>
      </c>
      <c r="D23" s="6">
        <v>0</v>
      </c>
    </row>
    <row r="24" spans="3:6" x14ac:dyDescent="0.25">
      <c r="C24" s="5" t="s">
        <v>13</v>
      </c>
      <c r="D24" s="6">
        <v>0</v>
      </c>
    </row>
    <row r="25" spans="3:6" ht="15.75" x14ac:dyDescent="0.25">
      <c r="C25" s="5" t="s">
        <v>14</v>
      </c>
      <c r="D25" s="29">
        <v>2201020</v>
      </c>
    </row>
    <row r="26" spans="3:6" ht="15.75" x14ac:dyDescent="0.25">
      <c r="C26" s="5" t="s">
        <v>15</v>
      </c>
      <c r="D26" s="29">
        <v>7415732.5</v>
      </c>
    </row>
    <row r="27" spans="3:6" ht="15.75" x14ac:dyDescent="0.25">
      <c r="C27" s="5" t="s">
        <v>16</v>
      </c>
      <c r="D27" s="30">
        <v>24000</v>
      </c>
    </row>
    <row r="28" spans="3:6" x14ac:dyDescent="0.25">
      <c r="C28" s="3" t="s">
        <v>17</v>
      </c>
      <c r="D28" s="4"/>
    </row>
    <row r="29" spans="3:6" ht="15.75" x14ac:dyDescent="0.25">
      <c r="C29" s="5" t="s">
        <v>18</v>
      </c>
      <c r="D29" s="30">
        <v>13002150</v>
      </c>
    </row>
    <row r="30" spans="3:6" ht="15.75" x14ac:dyDescent="0.25">
      <c r="C30" s="5" t="s">
        <v>19</v>
      </c>
      <c r="D30" s="29">
        <v>706700</v>
      </c>
    </row>
    <row r="31" spans="3:6" ht="15.75" x14ac:dyDescent="0.25">
      <c r="C31" s="5" t="s">
        <v>20</v>
      </c>
      <c r="D31" s="30">
        <v>8789200</v>
      </c>
    </row>
    <row r="32" spans="3:6" ht="15.75" x14ac:dyDescent="0.25">
      <c r="C32" s="5" t="s">
        <v>21</v>
      </c>
      <c r="D32" s="30">
        <v>9810025</v>
      </c>
    </row>
    <row r="33" spans="3:4" ht="15.75" x14ac:dyDescent="0.25">
      <c r="C33" s="5" t="s">
        <v>22</v>
      </c>
      <c r="D33" s="30">
        <v>1440</v>
      </c>
    </row>
    <row r="34" spans="3:4" ht="15.75" x14ac:dyDescent="0.25">
      <c r="C34" s="5" t="s">
        <v>23</v>
      </c>
      <c r="D34" s="30">
        <v>138800</v>
      </c>
    </row>
    <row r="35" spans="3:4" ht="15.75" x14ac:dyDescent="0.25">
      <c r="C35" s="5" t="s">
        <v>24</v>
      </c>
      <c r="D35" s="30">
        <v>51707141</v>
      </c>
    </row>
    <row r="36" spans="3:4" ht="15.75" x14ac:dyDescent="0.25">
      <c r="C36" s="5" t="s">
        <v>25</v>
      </c>
      <c r="D36" s="30">
        <v>0</v>
      </c>
    </row>
    <row r="37" spans="3:4" ht="15.75" x14ac:dyDescent="0.25">
      <c r="C37" s="5" t="s">
        <v>26</v>
      </c>
      <c r="D37" s="30">
        <v>26472438.09</v>
      </c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>
        <v>0</v>
      </c>
    </row>
    <row r="40" spans="3:4" x14ac:dyDescent="0.25">
      <c r="C40" s="5" t="s">
        <v>29</v>
      </c>
      <c r="D40" s="6">
        <v>0</v>
      </c>
    </row>
    <row r="41" spans="3:4" x14ac:dyDescent="0.25">
      <c r="C41" s="5" t="s">
        <v>30</v>
      </c>
      <c r="D41" s="6">
        <v>0</v>
      </c>
    </row>
    <row r="42" spans="3:4" x14ac:dyDescent="0.25">
      <c r="C42" s="5" t="s">
        <v>31</v>
      </c>
      <c r="D42" s="6">
        <v>0</v>
      </c>
    </row>
    <row r="43" spans="3:4" x14ac:dyDescent="0.25">
      <c r="C43" s="5" t="s">
        <v>32</v>
      </c>
      <c r="D43" s="6">
        <v>0</v>
      </c>
    </row>
    <row r="44" spans="3:4" x14ac:dyDescent="0.25">
      <c r="C44" s="5" t="s">
        <v>33</v>
      </c>
      <c r="D44" s="6">
        <v>0</v>
      </c>
    </row>
    <row r="45" spans="3:4" x14ac:dyDescent="0.25">
      <c r="C45" s="5" t="s">
        <v>34</v>
      </c>
      <c r="D45" s="6">
        <v>0</v>
      </c>
    </row>
    <row r="46" spans="3:4" x14ac:dyDescent="0.25">
      <c r="C46" s="5" t="s">
        <v>35</v>
      </c>
      <c r="D46" s="6">
        <v>0</v>
      </c>
    </row>
    <row r="47" spans="3:4" x14ac:dyDescent="0.25">
      <c r="C47" s="3" t="s">
        <v>36</v>
      </c>
      <c r="D47" s="4">
        <v>0</v>
      </c>
    </row>
    <row r="48" spans="3:4" x14ac:dyDescent="0.25">
      <c r="C48" s="5" t="s">
        <v>37</v>
      </c>
      <c r="D48" s="6">
        <v>0</v>
      </c>
    </row>
    <row r="49" spans="3:4" x14ac:dyDescent="0.25">
      <c r="C49" s="5" t="s">
        <v>38</v>
      </c>
      <c r="D49" s="6">
        <v>0</v>
      </c>
    </row>
    <row r="50" spans="3:4" x14ac:dyDescent="0.25">
      <c r="C50" s="5" t="s">
        <v>39</v>
      </c>
      <c r="D50" s="6">
        <v>0</v>
      </c>
    </row>
    <row r="51" spans="3:4" x14ac:dyDescent="0.25">
      <c r="C51" s="5" t="s">
        <v>40</v>
      </c>
      <c r="D51" s="6">
        <v>0</v>
      </c>
    </row>
    <row r="52" spans="3:4" x14ac:dyDescent="0.25">
      <c r="C52" s="5" t="s">
        <v>41</v>
      </c>
      <c r="D52" s="6">
        <v>0</v>
      </c>
    </row>
    <row r="53" spans="3:4" x14ac:dyDescent="0.25">
      <c r="C53" s="5" t="s">
        <v>42</v>
      </c>
      <c r="D53" s="6">
        <v>0</v>
      </c>
    </row>
    <row r="54" spans="3:4" x14ac:dyDescent="0.25">
      <c r="C54" s="3" t="s">
        <v>43</v>
      </c>
      <c r="D54" s="4"/>
    </row>
    <row r="55" spans="3:4" ht="15.75" x14ac:dyDescent="0.25">
      <c r="C55" s="5" t="s">
        <v>44</v>
      </c>
      <c r="D55" s="30">
        <v>9891500</v>
      </c>
    </row>
    <row r="56" spans="3:4" ht="15.75" x14ac:dyDescent="0.25">
      <c r="C56" s="5" t="s">
        <v>45</v>
      </c>
      <c r="D56" s="30">
        <v>553000</v>
      </c>
    </row>
    <row r="57" spans="3:4" ht="15.75" x14ac:dyDescent="0.25">
      <c r="C57" s="5" t="s">
        <v>46</v>
      </c>
      <c r="D57" s="30">
        <v>36892306</v>
      </c>
    </row>
    <row r="58" spans="3:4" ht="15.75" x14ac:dyDescent="0.25">
      <c r="C58" s="5" t="s">
        <v>47</v>
      </c>
      <c r="D58" s="30">
        <v>152000</v>
      </c>
    </row>
    <row r="59" spans="3:4" ht="15.75" x14ac:dyDescent="0.25">
      <c r="C59" s="5" t="s">
        <v>48</v>
      </c>
      <c r="D59" s="30">
        <v>1727100</v>
      </c>
    </row>
    <row r="60" spans="3:4" ht="15.75" x14ac:dyDescent="0.25">
      <c r="C60" s="5" t="s">
        <v>49</v>
      </c>
      <c r="D60" s="30">
        <v>904399.9</v>
      </c>
    </row>
    <row r="61" spans="3:4" ht="15.75" x14ac:dyDescent="0.25">
      <c r="C61" s="5" t="s">
        <v>50</v>
      </c>
      <c r="D61" s="30">
        <v>0</v>
      </c>
    </row>
    <row r="62" spans="3:4" x14ac:dyDescent="0.25">
      <c r="C62" s="5" t="s">
        <v>51</v>
      </c>
      <c r="D62" s="6">
        <v>0</v>
      </c>
    </row>
    <row r="63" spans="3:4" x14ac:dyDescent="0.25">
      <c r="C63" s="5" t="s">
        <v>52</v>
      </c>
      <c r="D63" s="6">
        <v>0</v>
      </c>
    </row>
    <row r="64" spans="3:4" ht="15.75" x14ac:dyDescent="0.25">
      <c r="C64" s="3" t="s">
        <v>53</v>
      </c>
      <c r="D64" s="30"/>
    </row>
    <row r="65" spans="3:5" ht="15.75" x14ac:dyDescent="0.25">
      <c r="C65" s="5" t="s">
        <v>54</v>
      </c>
      <c r="D65" s="30">
        <v>2715120</v>
      </c>
    </row>
    <row r="66" spans="3:5" x14ac:dyDescent="0.25">
      <c r="C66" s="5" t="s">
        <v>55</v>
      </c>
      <c r="D66" s="6">
        <v>0</v>
      </c>
    </row>
    <row r="67" spans="3:5" x14ac:dyDescent="0.25">
      <c r="C67" s="5" t="s">
        <v>56</v>
      </c>
      <c r="D67" s="6">
        <v>0</v>
      </c>
    </row>
    <row r="68" spans="3:5" x14ac:dyDescent="0.25">
      <c r="C68" s="5" t="s">
        <v>57</v>
      </c>
      <c r="D68" s="6">
        <v>0</v>
      </c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>
        <v>0</v>
      </c>
    </row>
    <row r="71" spans="3:5" x14ac:dyDescent="0.25">
      <c r="C71" s="5" t="s">
        <v>60</v>
      </c>
      <c r="D71" s="6">
        <v>0</v>
      </c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>
        <v>0</v>
      </c>
    </row>
    <row r="74" spans="3:5" x14ac:dyDescent="0.25">
      <c r="C74" s="5" t="s">
        <v>63</v>
      </c>
      <c r="D74" s="6">
        <v>0</v>
      </c>
    </row>
    <row r="75" spans="3:5" x14ac:dyDescent="0.25">
      <c r="C75" s="5" t="s">
        <v>64</v>
      </c>
      <c r="D75" s="6">
        <v>0</v>
      </c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>
        <v>0</v>
      </c>
    </row>
    <row r="79" spans="3:5" x14ac:dyDescent="0.25">
      <c r="C79" s="5" t="s">
        <v>70</v>
      </c>
      <c r="D79" s="6">
        <v>0</v>
      </c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>
        <v>0</v>
      </c>
    </row>
    <row r="82" spans="3:5" x14ac:dyDescent="0.25">
      <c r="C82" s="5" t="s">
        <v>73</v>
      </c>
      <c r="D82" s="6">
        <v>0</v>
      </c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31">
        <v>0</v>
      </c>
    </row>
    <row r="85" spans="3:5" x14ac:dyDescent="0.25">
      <c r="C85" s="9" t="s">
        <v>65</v>
      </c>
      <c r="D85" s="8">
        <f>SUM(D12:D84)</f>
        <v>484114252.73999995</v>
      </c>
      <c r="E85" s="8"/>
    </row>
    <row r="90" spans="3:5" ht="15.75" thickBot="1" x14ac:dyDescent="0.3"/>
    <row r="91" spans="3:5" ht="26.25" customHeight="1" thickBot="1" x14ac:dyDescent="0.3">
      <c r="C91" s="20" t="s">
        <v>95</v>
      </c>
    </row>
    <row r="92" spans="3:5" ht="33.75" customHeight="1" thickBot="1" x14ac:dyDescent="0.3">
      <c r="C92" s="18" t="s">
        <v>96</v>
      </c>
    </row>
    <row r="93" spans="3:5" ht="45.75" thickBot="1" x14ac:dyDescent="0.3">
      <c r="C93" s="19" t="s">
        <v>97</v>
      </c>
    </row>
    <row r="100" spans="3:4" x14ac:dyDescent="0.25">
      <c r="C100" t="s">
        <v>102</v>
      </c>
      <c r="D100" t="s">
        <v>100</v>
      </c>
    </row>
    <row r="101" spans="3:4" x14ac:dyDescent="0.25">
      <c r="C101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3"/>
  <sheetViews>
    <sheetView showGridLines="0" tabSelected="1" zoomScale="60" zoomScaleNormal="60" workbookViewId="0">
      <selection activeCell="C97" sqref="C97"/>
    </sheetView>
  </sheetViews>
  <sheetFormatPr baseColWidth="10" defaultColWidth="11.42578125" defaultRowHeight="15" x14ac:dyDescent="0.25"/>
  <cols>
    <col min="3" max="3" width="93.7109375" bestFit="1" customWidth="1"/>
    <col min="4" max="4" width="28.85546875" customWidth="1"/>
    <col min="5" max="5" width="16.7109375" customWidth="1"/>
    <col min="6" max="6" width="18.5703125" customWidth="1"/>
    <col min="7" max="7" width="18.85546875" customWidth="1"/>
    <col min="8" max="11" width="18.5703125" customWidth="1"/>
    <col min="12" max="13" width="18.85546875" customWidth="1"/>
    <col min="14" max="14" width="17.7109375" customWidth="1"/>
    <col min="15" max="15" width="15.140625" customWidth="1"/>
    <col min="16" max="16" width="15.140625" bestFit="1" customWidth="1"/>
    <col min="17" max="17" width="17.7109375" customWidth="1"/>
    <col min="18" max="18" width="16.28515625" bestFit="1" customWidth="1"/>
  </cols>
  <sheetData>
    <row r="3" spans="3:19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8" t="s">
        <v>101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3">
        <v>2026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45" t="s">
        <v>92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25">
      <c r="C7" s="32" t="s">
        <v>77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33" t="s">
        <v>91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  <c r="F12" s="25"/>
      <c r="G12" s="25"/>
    </row>
    <row r="13" spans="3:19" ht="15.75" x14ac:dyDescent="0.25">
      <c r="C13" s="5" t="s">
        <v>2</v>
      </c>
      <c r="D13" s="29">
        <v>237106426.50999999</v>
      </c>
      <c r="E13" s="6">
        <v>0</v>
      </c>
      <c r="F13" s="21">
        <v>19108154.509999998</v>
      </c>
      <c r="G13" s="21">
        <v>19460824.73</v>
      </c>
      <c r="H13" s="21">
        <v>20018330.699999999</v>
      </c>
      <c r="I13" s="23"/>
      <c r="J13" s="23"/>
      <c r="K13" s="23"/>
      <c r="L13" s="21"/>
      <c r="M13" s="24"/>
      <c r="N13" s="24"/>
      <c r="O13" s="24"/>
      <c r="P13" s="24"/>
      <c r="Q13" s="22"/>
      <c r="R13" s="26">
        <f>SUM(F13:Q13)</f>
        <v>58587309.939999998</v>
      </c>
    </row>
    <row r="14" spans="3:19" ht="15.75" x14ac:dyDescent="0.25">
      <c r="C14" s="5" t="s">
        <v>3</v>
      </c>
      <c r="D14" s="30">
        <v>23062000</v>
      </c>
      <c r="E14" s="6">
        <v>0</v>
      </c>
      <c r="F14" s="21">
        <v>373076.62</v>
      </c>
      <c r="G14" s="21">
        <v>397704.03</v>
      </c>
      <c r="H14" s="21">
        <v>495083.35</v>
      </c>
      <c r="I14" s="23"/>
      <c r="J14" s="23"/>
      <c r="K14" s="23"/>
      <c r="L14" s="21"/>
      <c r="M14" s="24"/>
      <c r="N14" s="24"/>
      <c r="O14" s="24"/>
      <c r="P14" s="24"/>
      <c r="Q14" s="22"/>
      <c r="R14" s="26">
        <f>SUM(F14:Q14)</f>
        <v>1265864</v>
      </c>
    </row>
    <row r="15" spans="3:19" x14ac:dyDescent="0.25">
      <c r="C15" s="5" t="s">
        <v>4</v>
      </c>
      <c r="D15" s="6">
        <v>0</v>
      </c>
      <c r="E15" s="6">
        <v>0</v>
      </c>
      <c r="F15" s="22">
        <v>0</v>
      </c>
      <c r="G15" s="22">
        <v>0</v>
      </c>
      <c r="H15" s="22"/>
      <c r="I15" s="23"/>
      <c r="J15" s="23"/>
      <c r="K15" s="23"/>
      <c r="L15" s="23"/>
      <c r="M15" s="24"/>
      <c r="N15" s="24"/>
      <c r="O15" s="24"/>
      <c r="P15" s="24"/>
      <c r="Q15" s="22"/>
      <c r="R15" s="28">
        <f>SUM(F15:Q15)</f>
        <v>0</v>
      </c>
      <c r="S15" s="17"/>
    </row>
    <row r="16" spans="3:19" x14ac:dyDescent="0.25">
      <c r="C16" s="5" t="s">
        <v>5</v>
      </c>
      <c r="D16" s="6">
        <v>0</v>
      </c>
      <c r="E16" s="6">
        <v>0</v>
      </c>
      <c r="F16" s="22">
        <v>0</v>
      </c>
      <c r="G16" s="22">
        <v>0</v>
      </c>
      <c r="H16" s="22"/>
      <c r="I16" s="23"/>
      <c r="J16" s="23"/>
      <c r="K16" s="23"/>
      <c r="L16" s="23"/>
      <c r="M16" s="24"/>
      <c r="N16" s="24"/>
      <c r="O16" s="24"/>
      <c r="P16" s="24"/>
      <c r="Q16" s="24"/>
      <c r="R16" s="28">
        <f>SUM(F16:Q16)</f>
        <v>0</v>
      </c>
    </row>
    <row r="17" spans="3:18" ht="15.75" x14ac:dyDescent="0.25">
      <c r="C17" s="5" t="s">
        <v>6</v>
      </c>
      <c r="D17" s="30">
        <v>47839253.739999995</v>
      </c>
      <c r="E17" s="6">
        <v>0</v>
      </c>
      <c r="F17" s="22">
        <v>3160363.96</v>
      </c>
      <c r="G17" s="21">
        <v>3257847.36</v>
      </c>
      <c r="H17" s="21">
        <v>3333197.91</v>
      </c>
      <c r="I17" s="23"/>
      <c r="J17" s="23"/>
      <c r="K17" s="23"/>
      <c r="L17" s="23"/>
      <c r="M17" s="24"/>
      <c r="N17" s="24"/>
      <c r="O17" s="24"/>
      <c r="P17" s="24"/>
      <c r="Q17" s="22"/>
      <c r="R17" s="26">
        <f>SUM(F17:Q17)</f>
        <v>9751409.2300000004</v>
      </c>
    </row>
    <row r="18" spans="3:18" x14ac:dyDescent="0.25">
      <c r="C18" s="3" t="s">
        <v>7</v>
      </c>
      <c r="D18" s="4"/>
      <c r="E18" s="4"/>
      <c r="F18" s="25"/>
      <c r="G18" s="25"/>
    </row>
    <row r="19" spans="3:18" ht="15.75" x14ac:dyDescent="0.25">
      <c r="C19" s="5" t="s">
        <v>8</v>
      </c>
      <c r="D19" s="29">
        <v>3000000</v>
      </c>
      <c r="E19" s="6">
        <v>0</v>
      </c>
      <c r="F19" s="21">
        <v>606671.24</v>
      </c>
      <c r="G19" s="21">
        <v>498099.77</v>
      </c>
      <c r="H19" s="21">
        <v>707077.93</v>
      </c>
      <c r="I19" s="23"/>
      <c r="J19" s="23"/>
      <c r="K19" s="23"/>
      <c r="L19" s="22"/>
      <c r="M19" s="24"/>
      <c r="N19" s="24"/>
      <c r="O19" s="24"/>
      <c r="P19" s="24"/>
      <c r="Q19" s="22"/>
      <c r="R19" s="21">
        <f>SUM(F19:Q19)</f>
        <v>1811848.94</v>
      </c>
    </row>
    <row r="20" spans="3:18" ht="15.75" x14ac:dyDescent="0.25">
      <c r="C20" s="5" t="s">
        <v>9</v>
      </c>
      <c r="D20" s="30">
        <v>2500</v>
      </c>
      <c r="E20" s="6">
        <v>0</v>
      </c>
      <c r="F20" s="22">
        <v>0</v>
      </c>
      <c r="G20" s="22">
        <v>0</v>
      </c>
      <c r="H20" s="22"/>
      <c r="I20" s="23"/>
      <c r="J20" s="23"/>
      <c r="K20" s="23"/>
      <c r="L20" s="22"/>
      <c r="M20" s="24"/>
      <c r="N20" s="24"/>
      <c r="O20" s="24"/>
      <c r="P20" s="24"/>
      <c r="Q20" s="24"/>
      <c r="R20" s="22">
        <f t="shared" ref="R20" si="0">SUM(F20:Q20)</f>
        <v>0</v>
      </c>
    </row>
    <row r="21" spans="3:18" x14ac:dyDescent="0.25">
      <c r="C21" s="5" t="s">
        <v>10</v>
      </c>
      <c r="D21" s="6">
        <v>0</v>
      </c>
      <c r="E21" s="6">
        <v>0</v>
      </c>
      <c r="F21" s="22"/>
      <c r="G21" s="22">
        <v>0</v>
      </c>
      <c r="H21" s="22"/>
      <c r="I21" s="23"/>
      <c r="J21" s="23"/>
      <c r="K21" s="23"/>
      <c r="L21" s="22"/>
      <c r="M21" s="24"/>
      <c r="N21" s="24"/>
      <c r="O21" s="24"/>
      <c r="P21" s="24"/>
      <c r="Q21" s="24"/>
      <c r="R21" s="27">
        <f t="shared" ref="R21:R27" si="1">SUM(F21:Q21)</f>
        <v>0</v>
      </c>
    </row>
    <row r="22" spans="3:18" x14ac:dyDescent="0.25">
      <c r="C22" s="5" t="s">
        <v>11</v>
      </c>
      <c r="D22" s="6">
        <v>0</v>
      </c>
      <c r="E22" s="6">
        <v>0</v>
      </c>
      <c r="F22" s="22">
        <v>0</v>
      </c>
      <c r="G22" s="22">
        <v>0</v>
      </c>
      <c r="H22" s="22"/>
      <c r="I22" s="23"/>
      <c r="J22" s="23"/>
      <c r="K22" s="23"/>
      <c r="L22" s="22"/>
      <c r="M22" s="24"/>
      <c r="N22" s="24"/>
      <c r="O22" s="24"/>
      <c r="P22" s="24"/>
      <c r="Q22" s="24"/>
      <c r="R22" s="27">
        <f t="shared" si="1"/>
        <v>0</v>
      </c>
    </row>
    <row r="23" spans="3:18" x14ac:dyDescent="0.25">
      <c r="C23" s="5" t="s">
        <v>12</v>
      </c>
      <c r="D23" s="6">
        <v>0</v>
      </c>
      <c r="E23" s="6">
        <v>0</v>
      </c>
      <c r="F23" s="22">
        <v>0</v>
      </c>
      <c r="G23" s="22">
        <v>0</v>
      </c>
      <c r="H23" s="22">
        <v>30295.32</v>
      </c>
      <c r="I23" s="23"/>
      <c r="J23" s="23"/>
      <c r="K23" s="23"/>
      <c r="L23" s="22"/>
      <c r="M23" s="24"/>
      <c r="N23" s="24"/>
      <c r="O23" s="24"/>
      <c r="P23" s="24"/>
      <c r="Q23" s="24"/>
      <c r="R23" s="27">
        <f t="shared" si="1"/>
        <v>30295.32</v>
      </c>
    </row>
    <row r="24" spans="3:18" x14ac:dyDescent="0.25">
      <c r="C24" s="5" t="s">
        <v>13</v>
      </c>
      <c r="D24" s="6">
        <v>0</v>
      </c>
      <c r="E24" s="6">
        <v>0</v>
      </c>
      <c r="F24" s="21">
        <v>133650.69</v>
      </c>
      <c r="G24" s="22">
        <v>0</v>
      </c>
      <c r="H24" s="22"/>
      <c r="I24" s="23"/>
      <c r="J24" s="23"/>
      <c r="K24" s="23"/>
      <c r="L24" s="22"/>
      <c r="M24" s="24"/>
      <c r="N24" s="24"/>
      <c r="O24" s="24"/>
      <c r="P24" s="24"/>
      <c r="Q24" s="22"/>
      <c r="R24" s="21">
        <f t="shared" si="1"/>
        <v>133650.69</v>
      </c>
    </row>
    <row r="25" spans="3:18" ht="15.75" x14ac:dyDescent="0.25">
      <c r="C25" s="5" t="s">
        <v>14</v>
      </c>
      <c r="D25" s="29">
        <v>2201020</v>
      </c>
      <c r="E25" s="6">
        <v>0</v>
      </c>
      <c r="F25" s="22">
        <v>171985</v>
      </c>
      <c r="G25" s="21">
        <v>758865.14</v>
      </c>
      <c r="H25" s="22">
        <v>880911.16</v>
      </c>
      <c r="I25" s="23"/>
      <c r="J25" s="23"/>
      <c r="K25" s="23"/>
      <c r="L25" s="22"/>
      <c r="M25" s="24"/>
      <c r="N25" s="24"/>
      <c r="O25" s="24"/>
      <c r="P25" s="24"/>
      <c r="Q25" s="22"/>
      <c r="R25" s="27">
        <f t="shared" si="1"/>
        <v>1811761.3</v>
      </c>
    </row>
    <row r="26" spans="3:18" ht="15.75" x14ac:dyDescent="0.25">
      <c r="C26" s="5" t="s">
        <v>15</v>
      </c>
      <c r="D26" s="29">
        <v>7415732.5</v>
      </c>
      <c r="E26" s="6">
        <v>0</v>
      </c>
      <c r="F26" s="21">
        <v>206791.67</v>
      </c>
      <c r="G26" s="22">
        <v>171242.82</v>
      </c>
      <c r="H26" s="21">
        <v>405049.74</v>
      </c>
      <c r="I26" s="23"/>
      <c r="J26" s="23"/>
      <c r="K26" s="23"/>
      <c r="L26" s="22"/>
      <c r="M26" s="24"/>
      <c r="N26" s="24"/>
      <c r="O26" s="24"/>
      <c r="P26" s="24"/>
      <c r="Q26" s="22"/>
      <c r="R26" s="21">
        <f t="shared" si="1"/>
        <v>783084.23</v>
      </c>
    </row>
    <row r="27" spans="3:18" ht="15.75" x14ac:dyDescent="0.25">
      <c r="C27" s="5" t="s">
        <v>16</v>
      </c>
      <c r="D27" s="30">
        <v>24000</v>
      </c>
      <c r="E27" s="6">
        <v>0</v>
      </c>
      <c r="F27" s="22">
        <v>0</v>
      </c>
      <c r="G27" s="22">
        <v>0</v>
      </c>
      <c r="H27" s="22"/>
      <c r="I27" s="23"/>
      <c r="J27" s="23"/>
      <c r="K27" s="23"/>
      <c r="L27" s="22"/>
      <c r="M27" s="24"/>
      <c r="N27" s="24"/>
      <c r="O27" s="24"/>
      <c r="P27" s="24"/>
      <c r="Q27" s="22"/>
      <c r="R27" s="27">
        <f t="shared" si="1"/>
        <v>0</v>
      </c>
    </row>
    <row r="28" spans="3:18" x14ac:dyDescent="0.25">
      <c r="C28" s="3" t="s">
        <v>17</v>
      </c>
      <c r="D28" s="4"/>
      <c r="E28" s="4"/>
      <c r="F28" s="25"/>
    </row>
    <row r="29" spans="3:18" ht="15.75" x14ac:dyDescent="0.25">
      <c r="C29" s="5" t="s">
        <v>18</v>
      </c>
      <c r="D29" s="30">
        <v>13002150</v>
      </c>
      <c r="E29" s="6">
        <v>0</v>
      </c>
      <c r="F29" s="21">
        <v>1565254.56</v>
      </c>
      <c r="G29" s="21">
        <v>834495.89</v>
      </c>
      <c r="H29" s="22">
        <v>724828.15</v>
      </c>
      <c r="I29" s="23"/>
      <c r="J29" s="23"/>
      <c r="K29" s="23"/>
      <c r="L29" s="22"/>
      <c r="M29" s="24"/>
      <c r="N29" s="24"/>
      <c r="O29" s="24"/>
      <c r="P29" s="24"/>
      <c r="Q29" s="22"/>
      <c r="R29" s="21">
        <f>SUM(F29:Q29)</f>
        <v>3124578.6</v>
      </c>
    </row>
    <row r="30" spans="3:18" ht="15.75" x14ac:dyDescent="0.25">
      <c r="C30" s="5" t="s">
        <v>19</v>
      </c>
      <c r="D30" s="29">
        <v>706700</v>
      </c>
      <c r="E30" s="6">
        <v>0</v>
      </c>
      <c r="F30" s="22">
        <v>42126</v>
      </c>
      <c r="G30" s="22">
        <v>32976</v>
      </c>
      <c r="H30" s="22"/>
      <c r="I30" s="23"/>
      <c r="J30" s="23"/>
      <c r="K30" s="23"/>
      <c r="L30" s="22"/>
      <c r="M30" s="24"/>
      <c r="N30" s="24"/>
      <c r="O30" s="24"/>
      <c r="P30" s="24"/>
      <c r="Q30" s="22"/>
      <c r="R30" s="27">
        <f t="shared" ref="R30:R36" si="2">SUM(F30:Q30)</f>
        <v>75102</v>
      </c>
    </row>
    <row r="31" spans="3:18" ht="15.75" x14ac:dyDescent="0.25">
      <c r="C31" s="5" t="s">
        <v>20</v>
      </c>
      <c r="D31" s="30">
        <v>8789200</v>
      </c>
      <c r="E31" s="6">
        <v>0</v>
      </c>
      <c r="F31" s="21">
        <v>204140</v>
      </c>
      <c r="G31" s="21">
        <v>833667.42</v>
      </c>
      <c r="H31" s="22">
        <v>206087</v>
      </c>
      <c r="I31" s="23"/>
      <c r="J31" s="23"/>
      <c r="K31" s="23"/>
      <c r="L31" s="22"/>
      <c r="M31" s="24"/>
      <c r="N31" s="24"/>
      <c r="O31" s="24"/>
      <c r="P31" s="24"/>
      <c r="Q31" s="22"/>
      <c r="R31" s="21">
        <f>SUM(F31:Q31)</f>
        <v>1243894.42</v>
      </c>
    </row>
    <row r="32" spans="3:18" ht="15.75" x14ac:dyDescent="0.25">
      <c r="C32" s="5" t="s">
        <v>21</v>
      </c>
      <c r="D32" s="30">
        <v>9810025</v>
      </c>
      <c r="E32" s="6">
        <v>0</v>
      </c>
      <c r="F32" s="21">
        <v>2169978.89</v>
      </c>
      <c r="G32" s="21">
        <v>721650</v>
      </c>
      <c r="H32" s="22">
        <v>563949.31999999995</v>
      </c>
      <c r="I32" s="23"/>
      <c r="J32" s="23"/>
      <c r="K32" s="23"/>
      <c r="L32" s="22"/>
      <c r="M32" s="24"/>
      <c r="N32" s="24"/>
      <c r="O32" s="24"/>
      <c r="P32" s="24"/>
      <c r="Q32" s="22"/>
      <c r="R32" s="21">
        <f>SUM(F32:Q32)</f>
        <v>3455578.21</v>
      </c>
    </row>
    <row r="33" spans="3:18" ht="15.75" x14ac:dyDescent="0.25">
      <c r="C33" s="5" t="s">
        <v>22</v>
      </c>
      <c r="D33" s="30">
        <v>1440</v>
      </c>
      <c r="E33" s="6">
        <v>0</v>
      </c>
      <c r="F33" s="22">
        <v>0</v>
      </c>
      <c r="G33" s="22">
        <v>0</v>
      </c>
      <c r="H33" s="22"/>
      <c r="I33" s="23"/>
      <c r="J33" s="23"/>
      <c r="K33" s="23"/>
      <c r="L33" s="22"/>
      <c r="M33" s="24"/>
      <c r="N33" s="24"/>
      <c r="O33" s="24"/>
      <c r="P33" s="24"/>
      <c r="Q33" s="22"/>
      <c r="R33" s="27">
        <f>SUM(F33:Q33)</f>
        <v>0</v>
      </c>
    </row>
    <row r="34" spans="3:18" ht="15.75" x14ac:dyDescent="0.25">
      <c r="C34" s="5" t="s">
        <v>23</v>
      </c>
      <c r="D34" s="30">
        <v>138800</v>
      </c>
      <c r="E34" s="6">
        <v>0</v>
      </c>
      <c r="F34" s="22">
        <v>0</v>
      </c>
      <c r="G34" s="22">
        <v>0</v>
      </c>
      <c r="H34" s="22"/>
      <c r="I34" s="23"/>
      <c r="J34" s="23"/>
      <c r="K34" s="23"/>
      <c r="L34" s="22"/>
      <c r="M34" s="24"/>
      <c r="N34" s="24"/>
      <c r="O34" s="24"/>
      <c r="P34" s="24"/>
      <c r="Q34" s="22"/>
      <c r="R34" s="27">
        <f>SUM(F34:Q34)</f>
        <v>0</v>
      </c>
    </row>
    <row r="35" spans="3:18" ht="15.75" x14ac:dyDescent="0.25">
      <c r="C35" s="5" t="s">
        <v>24</v>
      </c>
      <c r="D35" s="30">
        <v>51707141</v>
      </c>
      <c r="E35" s="6">
        <v>0</v>
      </c>
      <c r="F35" s="21">
        <v>5095572.5999999996</v>
      </c>
      <c r="G35" s="21">
        <v>1655652.16</v>
      </c>
      <c r="H35" s="21">
        <v>157838.67000000001</v>
      </c>
      <c r="I35" s="23"/>
      <c r="J35" s="23"/>
      <c r="K35" s="23"/>
      <c r="L35" s="22"/>
      <c r="M35" s="24"/>
      <c r="N35" s="24"/>
      <c r="O35" s="24"/>
      <c r="P35" s="24"/>
      <c r="Q35" s="22"/>
      <c r="R35" s="21">
        <f>SUM(F35:Q35)</f>
        <v>6909063.4299999997</v>
      </c>
    </row>
    <row r="36" spans="3:18" x14ac:dyDescent="0.25">
      <c r="C36" s="5" t="s">
        <v>25</v>
      </c>
      <c r="D36" s="6">
        <v>0</v>
      </c>
      <c r="E36" s="6">
        <v>0</v>
      </c>
      <c r="F36" s="22">
        <v>0</v>
      </c>
      <c r="G36" s="22">
        <v>0</v>
      </c>
      <c r="H36" s="22"/>
      <c r="I36" s="23"/>
      <c r="J36" s="23"/>
      <c r="K36" s="23"/>
      <c r="L36" s="22"/>
      <c r="M36" s="24"/>
      <c r="N36" s="24"/>
      <c r="O36" s="24"/>
      <c r="P36" s="24"/>
      <c r="Q36" s="22"/>
      <c r="R36" s="27">
        <f t="shared" si="2"/>
        <v>0</v>
      </c>
    </row>
    <row r="37" spans="3:18" ht="15.75" x14ac:dyDescent="0.25">
      <c r="C37" s="5" t="s">
        <v>26</v>
      </c>
      <c r="D37" s="30">
        <v>26472438.09</v>
      </c>
      <c r="E37" s="6">
        <v>0</v>
      </c>
      <c r="F37" s="21">
        <v>1598938.3299999998</v>
      </c>
      <c r="G37" s="21">
        <v>2502443.58</v>
      </c>
      <c r="H37" s="21">
        <v>1503605.7</v>
      </c>
      <c r="I37" s="23"/>
      <c r="J37" s="23"/>
      <c r="K37" s="23"/>
      <c r="L37" s="22"/>
      <c r="M37" s="24"/>
      <c r="N37" s="24"/>
      <c r="O37" s="24"/>
      <c r="P37" s="24"/>
      <c r="Q37" s="22"/>
      <c r="R37" s="21">
        <f>SUM(F37:Q37)</f>
        <v>5604987.6100000003</v>
      </c>
    </row>
    <row r="38" spans="3:18" x14ac:dyDescent="0.25">
      <c r="C38" s="3" t="s">
        <v>27</v>
      </c>
      <c r="D38" s="4"/>
      <c r="E38" s="4"/>
      <c r="H38" s="22"/>
    </row>
    <row r="39" spans="3:18" x14ac:dyDescent="0.25">
      <c r="C39" s="5" t="s">
        <v>28</v>
      </c>
      <c r="D39" s="6">
        <v>0</v>
      </c>
      <c r="E39" s="6">
        <v>0</v>
      </c>
      <c r="F39" s="22">
        <v>0</v>
      </c>
      <c r="G39" s="22">
        <v>0</v>
      </c>
      <c r="H39" s="22">
        <v>0</v>
      </c>
      <c r="I39" s="23">
        <v>0</v>
      </c>
      <c r="J39" s="23">
        <v>0</v>
      </c>
      <c r="K39" s="23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2">
        <v>0</v>
      </c>
      <c r="R39" s="22">
        <v>0</v>
      </c>
    </row>
    <row r="40" spans="3:18" x14ac:dyDescent="0.25">
      <c r="C40" s="5" t="s">
        <v>29</v>
      </c>
      <c r="D40" s="6">
        <v>0</v>
      </c>
      <c r="E40" s="6">
        <v>0</v>
      </c>
      <c r="F40" s="22">
        <v>0</v>
      </c>
      <c r="G40" s="22">
        <v>0</v>
      </c>
      <c r="H40" s="22">
        <v>0</v>
      </c>
      <c r="I40" s="23">
        <v>0</v>
      </c>
      <c r="J40" s="23">
        <v>0</v>
      </c>
      <c r="K40" s="23">
        <v>0</v>
      </c>
      <c r="L40" s="22">
        <v>0</v>
      </c>
      <c r="M40" s="6">
        <v>0</v>
      </c>
      <c r="N40" s="24">
        <v>0</v>
      </c>
      <c r="O40" s="24">
        <v>0</v>
      </c>
      <c r="P40" s="24">
        <v>0</v>
      </c>
      <c r="Q40" s="22">
        <v>0</v>
      </c>
      <c r="R40" s="22">
        <v>0</v>
      </c>
    </row>
    <row r="41" spans="3:18" x14ac:dyDescent="0.25">
      <c r="C41" s="5" t="s">
        <v>30</v>
      </c>
      <c r="D41" s="6">
        <v>0</v>
      </c>
      <c r="E41" s="6">
        <v>0</v>
      </c>
      <c r="F41" s="22">
        <v>0</v>
      </c>
      <c r="G41" s="22">
        <v>0</v>
      </c>
      <c r="H41" s="22">
        <v>0</v>
      </c>
      <c r="I41" s="23">
        <v>0</v>
      </c>
      <c r="J41" s="23">
        <v>0</v>
      </c>
      <c r="K41" s="23">
        <v>0</v>
      </c>
      <c r="L41" s="22">
        <v>0</v>
      </c>
      <c r="M41" s="6">
        <v>0</v>
      </c>
      <c r="N41" s="24">
        <v>0</v>
      </c>
      <c r="O41" s="24">
        <v>0</v>
      </c>
      <c r="P41" s="24">
        <v>0</v>
      </c>
      <c r="Q41" s="22">
        <v>0</v>
      </c>
      <c r="R41" s="22">
        <v>0</v>
      </c>
    </row>
    <row r="42" spans="3:18" x14ac:dyDescent="0.25">
      <c r="C42" s="5" t="s">
        <v>31</v>
      </c>
      <c r="D42" s="6">
        <v>0</v>
      </c>
      <c r="E42" s="6">
        <v>0</v>
      </c>
      <c r="F42" s="22">
        <v>0</v>
      </c>
      <c r="G42" s="22">
        <v>0</v>
      </c>
      <c r="H42" s="22">
        <v>0</v>
      </c>
      <c r="I42" s="23">
        <v>0</v>
      </c>
      <c r="J42" s="23">
        <v>0</v>
      </c>
      <c r="K42" s="23">
        <v>0</v>
      </c>
      <c r="L42" s="22">
        <v>0</v>
      </c>
      <c r="M42" s="6">
        <v>0</v>
      </c>
      <c r="N42" s="24">
        <v>0</v>
      </c>
      <c r="O42" s="24">
        <v>0</v>
      </c>
      <c r="P42" s="24">
        <v>0</v>
      </c>
      <c r="Q42" s="22">
        <v>0</v>
      </c>
      <c r="R42" s="22">
        <v>0</v>
      </c>
    </row>
    <row r="43" spans="3:18" x14ac:dyDescent="0.25">
      <c r="C43" s="5" t="s">
        <v>32</v>
      </c>
      <c r="D43" s="6">
        <v>0</v>
      </c>
      <c r="E43" s="6">
        <v>0</v>
      </c>
      <c r="F43" s="22">
        <v>0</v>
      </c>
      <c r="G43" s="22">
        <v>0</v>
      </c>
      <c r="H43" s="22">
        <v>0</v>
      </c>
      <c r="I43" s="23">
        <v>0</v>
      </c>
      <c r="J43" s="23">
        <v>0</v>
      </c>
      <c r="K43" s="23">
        <v>0</v>
      </c>
      <c r="L43" s="22">
        <v>0</v>
      </c>
      <c r="M43" s="6">
        <v>0</v>
      </c>
      <c r="N43" s="24">
        <v>0</v>
      </c>
      <c r="O43" s="24">
        <v>0</v>
      </c>
      <c r="P43" s="24">
        <v>0</v>
      </c>
      <c r="Q43" s="22">
        <v>0</v>
      </c>
      <c r="R43" s="22">
        <v>0</v>
      </c>
    </row>
    <row r="44" spans="3:18" x14ac:dyDescent="0.25">
      <c r="C44" s="5" t="s">
        <v>33</v>
      </c>
      <c r="D44" s="6">
        <v>0</v>
      </c>
      <c r="E44" s="6">
        <v>0</v>
      </c>
      <c r="F44" s="22">
        <v>0</v>
      </c>
      <c r="G44" s="22">
        <v>0</v>
      </c>
      <c r="H44" s="22">
        <v>0</v>
      </c>
      <c r="I44" s="23">
        <v>0</v>
      </c>
      <c r="J44" s="23">
        <v>0</v>
      </c>
      <c r="K44" s="23">
        <v>0</v>
      </c>
      <c r="L44" s="22">
        <v>0</v>
      </c>
      <c r="M44" s="6"/>
      <c r="N44" s="24">
        <v>0</v>
      </c>
      <c r="O44" s="24">
        <v>0</v>
      </c>
      <c r="P44" s="24">
        <v>0</v>
      </c>
      <c r="Q44" s="22">
        <v>0</v>
      </c>
      <c r="R44" s="22">
        <v>0</v>
      </c>
    </row>
    <row r="45" spans="3:18" x14ac:dyDescent="0.25">
      <c r="C45" s="5" t="s">
        <v>34</v>
      </c>
      <c r="D45" s="6">
        <v>0</v>
      </c>
      <c r="E45" s="6">
        <v>0</v>
      </c>
      <c r="F45" s="22">
        <v>0</v>
      </c>
      <c r="G45" s="22">
        <v>0</v>
      </c>
      <c r="H45" s="22">
        <v>0</v>
      </c>
      <c r="I45" s="23">
        <v>0</v>
      </c>
      <c r="J45" s="23">
        <v>0</v>
      </c>
      <c r="K45" s="23">
        <v>0</v>
      </c>
      <c r="L45" s="22">
        <v>0</v>
      </c>
      <c r="M45" s="6">
        <v>0</v>
      </c>
      <c r="N45" s="24">
        <v>0</v>
      </c>
      <c r="O45" s="24">
        <v>0</v>
      </c>
      <c r="P45" s="24">
        <v>0</v>
      </c>
      <c r="Q45" s="22">
        <v>0</v>
      </c>
      <c r="R45" s="22">
        <v>0</v>
      </c>
    </row>
    <row r="46" spans="3:18" x14ac:dyDescent="0.25">
      <c r="C46" s="5" t="s">
        <v>35</v>
      </c>
      <c r="D46" s="6">
        <v>0</v>
      </c>
      <c r="E46" s="6">
        <v>0</v>
      </c>
      <c r="F46" s="22">
        <v>0</v>
      </c>
      <c r="G46" s="22">
        <v>0</v>
      </c>
      <c r="H46" s="22">
        <v>0</v>
      </c>
      <c r="I46" s="23">
        <v>0</v>
      </c>
      <c r="J46" s="23">
        <v>0</v>
      </c>
      <c r="K46" s="23">
        <v>0</v>
      </c>
      <c r="L46" s="22">
        <v>0</v>
      </c>
      <c r="M46" s="6">
        <v>0</v>
      </c>
      <c r="N46" s="24">
        <v>0</v>
      </c>
      <c r="O46" s="24">
        <v>0</v>
      </c>
      <c r="P46" s="24">
        <v>0</v>
      </c>
      <c r="Q46" s="22">
        <v>0</v>
      </c>
      <c r="R46" s="22">
        <v>0</v>
      </c>
    </row>
    <row r="47" spans="3:18" x14ac:dyDescent="0.25">
      <c r="C47" s="3" t="s">
        <v>36</v>
      </c>
      <c r="D47" s="4"/>
      <c r="E47" s="4"/>
      <c r="M47" s="4"/>
    </row>
    <row r="48" spans="3:18" x14ac:dyDescent="0.25">
      <c r="C48" s="5" t="s">
        <v>37</v>
      </c>
      <c r="D48" s="6">
        <v>0</v>
      </c>
      <c r="E48" s="6">
        <v>0</v>
      </c>
      <c r="F48" s="22">
        <v>0</v>
      </c>
      <c r="G48" s="22">
        <v>0</v>
      </c>
      <c r="H48" s="22">
        <v>0</v>
      </c>
      <c r="I48" s="23">
        <v>0</v>
      </c>
      <c r="J48" s="23">
        <v>0</v>
      </c>
      <c r="K48" s="23">
        <v>0</v>
      </c>
      <c r="L48" s="22">
        <v>0</v>
      </c>
      <c r="M48" s="6">
        <v>0</v>
      </c>
      <c r="N48" s="24">
        <v>0</v>
      </c>
      <c r="O48" s="24">
        <v>0</v>
      </c>
      <c r="P48" s="24">
        <v>0</v>
      </c>
      <c r="Q48" s="22">
        <v>0</v>
      </c>
      <c r="R48" s="22">
        <v>0</v>
      </c>
    </row>
    <row r="49" spans="3:18" x14ac:dyDescent="0.25">
      <c r="C49" s="5" t="s">
        <v>38</v>
      </c>
      <c r="D49" s="6">
        <v>0</v>
      </c>
      <c r="E49" s="6">
        <v>0</v>
      </c>
      <c r="F49" s="22">
        <v>0</v>
      </c>
      <c r="G49" s="22">
        <v>0</v>
      </c>
      <c r="H49" s="22">
        <v>0</v>
      </c>
      <c r="I49" s="23">
        <v>0</v>
      </c>
      <c r="J49" s="23">
        <v>0</v>
      </c>
      <c r="K49" s="23">
        <v>0</v>
      </c>
      <c r="L49" s="22">
        <v>0</v>
      </c>
      <c r="M49" s="6">
        <v>0</v>
      </c>
      <c r="N49" s="24">
        <v>0</v>
      </c>
      <c r="O49" s="24">
        <v>0</v>
      </c>
      <c r="P49" s="24">
        <v>0</v>
      </c>
      <c r="Q49" s="22">
        <v>0</v>
      </c>
      <c r="R49" s="22">
        <v>0</v>
      </c>
    </row>
    <row r="50" spans="3:18" x14ac:dyDescent="0.25">
      <c r="C50" s="5" t="s">
        <v>39</v>
      </c>
      <c r="D50" s="6">
        <v>0</v>
      </c>
      <c r="E50" s="6">
        <v>0</v>
      </c>
      <c r="F50" s="22">
        <v>0</v>
      </c>
      <c r="G50" s="22">
        <v>0</v>
      </c>
      <c r="H50" s="22">
        <v>0</v>
      </c>
      <c r="I50" s="23">
        <v>0</v>
      </c>
      <c r="J50" s="23">
        <v>0</v>
      </c>
      <c r="K50" s="23">
        <v>0</v>
      </c>
      <c r="L50" s="22">
        <v>0</v>
      </c>
      <c r="M50" s="6">
        <v>0</v>
      </c>
      <c r="N50" s="24">
        <v>0</v>
      </c>
      <c r="O50" s="24">
        <v>0</v>
      </c>
      <c r="P50" s="24">
        <v>0</v>
      </c>
      <c r="Q50" s="22">
        <v>0</v>
      </c>
      <c r="R50" s="22">
        <v>0</v>
      </c>
    </row>
    <row r="51" spans="3:18" x14ac:dyDescent="0.25">
      <c r="C51" s="5" t="s">
        <v>40</v>
      </c>
      <c r="D51" s="6">
        <v>0</v>
      </c>
      <c r="E51" s="6">
        <v>0</v>
      </c>
      <c r="F51" s="22">
        <v>0</v>
      </c>
      <c r="G51" s="22">
        <v>0</v>
      </c>
      <c r="H51" s="22">
        <v>0</v>
      </c>
      <c r="I51" s="23">
        <v>0</v>
      </c>
      <c r="J51" s="23">
        <v>0</v>
      </c>
      <c r="K51" s="23">
        <v>0</v>
      </c>
      <c r="L51" s="22">
        <v>0</v>
      </c>
      <c r="M51" s="6">
        <v>0</v>
      </c>
      <c r="N51" s="24">
        <v>0</v>
      </c>
      <c r="O51" s="24">
        <v>0</v>
      </c>
      <c r="P51" s="24">
        <v>0</v>
      </c>
      <c r="Q51" s="22">
        <v>0</v>
      </c>
      <c r="R51" s="22">
        <v>0</v>
      </c>
    </row>
    <row r="52" spans="3:18" x14ac:dyDescent="0.25">
      <c r="C52" s="5" t="s">
        <v>41</v>
      </c>
      <c r="D52" s="6">
        <v>0</v>
      </c>
      <c r="E52" s="6">
        <v>0</v>
      </c>
      <c r="F52" s="22">
        <v>0</v>
      </c>
      <c r="G52" s="22">
        <v>0</v>
      </c>
      <c r="H52" s="22">
        <v>0</v>
      </c>
      <c r="I52" s="23">
        <v>0</v>
      </c>
      <c r="J52" s="23">
        <v>0</v>
      </c>
      <c r="K52" s="23">
        <v>0</v>
      </c>
      <c r="L52" s="22">
        <v>0</v>
      </c>
      <c r="M52" s="6">
        <v>0</v>
      </c>
      <c r="N52" s="24">
        <v>0</v>
      </c>
      <c r="O52" s="24">
        <v>0</v>
      </c>
      <c r="P52" s="24">
        <v>0</v>
      </c>
      <c r="Q52" s="22">
        <v>0</v>
      </c>
      <c r="R52" s="22">
        <v>0</v>
      </c>
    </row>
    <row r="53" spans="3:18" x14ac:dyDescent="0.25">
      <c r="C53" s="5" t="s">
        <v>42</v>
      </c>
      <c r="D53" s="6">
        <v>0</v>
      </c>
      <c r="E53" s="6">
        <v>0</v>
      </c>
      <c r="F53" s="22">
        <v>0</v>
      </c>
      <c r="G53" s="22">
        <v>0</v>
      </c>
      <c r="H53" s="22">
        <v>0</v>
      </c>
      <c r="I53" s="23">
        <v>0</v>
      </c>
      <c r="J53" s="23">
        <v>0</v>
      </c>
      <c r="K53" s="23">
        <v>0</v>
      </c>
      <c r="L53" s="22">
        <v>0</v>
      </c>
      <c r="M53" s="6">
        <v>0</v>
      </c>
      <c r="N53" s="24">
        <v>0</v>
      </c>
      <c r="O53" s="24">
        <v>0</v>
      </c>
      <c r="P53" s="24">
        <v>0</v>
      </c>
      <c r="Q53" s="22">
        <v>0</v>
      </c>
      <c r="R53" s="22">
        <v>0</v>
      </c>
    </row>
    <row r="54" spans="3:18" x14ac:dyDescent="0.25">
      <c r="C54" s="3" t="s">
        <v>43</v>
      </c>
      <c r="D54" s="4"/>
      <c r="E54" s="4"/>
      <c r="I54" s="23"/>
      <c r="J54" s="23"/>
      <c r="K54" s="23"/>
      <c r="L54" s="22"/>
    </row>
    <row r="55" spans="3:18" ht="15.75" x14ac:dyDescent="0.25">
      <c r="C55" s="5" t="s">
        <v>44</v>
      </c>
      <c r="D55" s="30">
        <v>9891500</v>
      </c>
      <c r="E55" s="6">
        <v>0</v>
      </c>
      <c r="F55" s="22">
        <v>190334.99</v>
      </c>
      <c r="G55" s="22">
        <v>294404.87</v>
      </c>
      <c r="H55" s="22">
        <v>138895.44</v>
      </c>
      <c r="I55" s="23"/>
      <c r="J55" s="23"/>
      <c r="K55" s="23"/>
      <c r="L55" s="22"/>
      <c r="M55" s="6"/>
      <c r="N55" s="24"/>
      <c r="O55" s="24"/>
      <c r="P55" s="24"/>
      <c r="Q55" s="22"/>
      <c r="R55" s="27">
        <f>SUM(F55:Q55)</f>
        <v>623635.30000000005</v>
      </c>
    </row>
    <row r="56" spans="3:18" ht="15.75" x14ac:dyDescent="0.25">
      <c r="C56" s="5" t="s">
        <v>45</v>
      </c>
      <c r="D56" s="30">
        <v>553000</v>
      </c>
      <c r="E56" s="6">
        <v>0</v>
      </c>
      <c r="F56" s="22">
        <v>0</v>
      </c>
      <c r="G56" s="22">
        <v>0</v>
      </c>
      <c r="H56" s="22"/>
      <c r="I56" s="23"/>
      <c r="J56" s="23"/>
      <c r="K56" s="23"/>
      <c r="L56" s="22"/>
      <c r="M56" s="6"/>
      <c r="N56" s="24"/>
      <c r="O56" s="24"/>
      <c r="P56" s="24"/>
      <c r="Q56" s="22"/>
      <c r="R56" s="27">
        <f>SUM(F56:Q56)</f>
        <v>0</v>
      </c>
    </row>
    <row r="57" spans="3:18" ht="15.75" x14ac:dyDescent="0.25">
      <c r="C57" s="5" t="s">
        <v>46</v>
      </c>
      <c r="D57" s="30">
        <v>36892306</v>
      </c>
      <c r="E57" s="6">
        <v>0</v>
      </c>
      <c r="F57" s="22">
        <v>0</v>
      </c>
      <c r="G57" s="22">
        <v>0</v>
      </c>
      <c r="H57" s="22"/>
      <c r="I57" s="23"/>
      <c r="J57" s="23"/>
      <c r="K57" s="23"/>
      <c r="L57" s="22"/>
      <c r="M57" s="6"/>
      <c r="N57" s="24"/>
      <c r="O57" s="24"/>
      <c r="P57" s="24"/>
      <c r="Q57" s="22"/>
      <c r="R57" s="27">
        <f>SUM(F57:Q57)</f>
        <v>0</v>
      </c>
    </row>
    <row r="58" spans="3:18" ht="15.75" x14ac:dyDescent="0.25">
      <c r="C58" s="5" t="s">
        <v>47</v>
      </c>
      <c r="D58" s="30">
        <v>152000</v>
      </c>
      <c r="E58" s="6">
        <v>0</v>
      </c>
      <c r="F58" s="22">
        <v>0</v>
      </c>
      <c r="G58" s="22">
        <v>0</v>
      </c>
      <c r="H58" s="22"/>
      <c r="I58" s="23"/>
      <c r="J58" s="23"/>
      <c r="K58" s="23"/>
      <c r="L58" s="22"/>
      <c r="M58" s="6"/>
      <c r="N58" s="24"/>
      <c r="O58" s="24"/>
      <c r="P58" s="24"/>
      <c r="Q58" s="22"/>
      <c r="R58" s="22">
        <v>0</v>
      </c>
    </row>
    <row r="59" spans="3:18" ht="15.75" x14ac:dyDescent="0.25">
      <c r="C59" s="5" t="s">
        <v>48</v>
      </c>
      <c r="D59" s="30">
        <v>1727100</v>
      </c>
      <c r="E59" s="6">
        <v>0</v>
      </c>
      <c r="F59" s="22"/>
      <c r="G59" s="22">
        <v>0</v>
      </c>
      <c r="H59" s="22"/>
      <c r="I59" s="23"/>
      <c r="J59" s="23"/>
      <c r="K59" s="23"/>
      <c r="L59" s="22"/>
      <c r="M59" s="6"/>
      <c r="N59" s="24"/>
      <c r="O59" s="24"/>
      <c r="P59" s="24"/>
      <c r="Q59" s="22"/>
      <c r="R59" s="27">
        <f>SUM(F59:Q59)</f>
        <v>0</v>
      </c>
    </row>
    <row r="60" spans="3:18" ht="15.75" x14ac:dyDescent="0.25">
      <c r="C60" s="5" t="s">
        <v>49</v>
      </c>
      <c r="D60" s="30">
        <v>904399.9</v>
      </c>
      <c r="E60" s="6">
        <v>0</v>
      </c>
      <c r="F60" s="22">
        <v>0</v>
      </c>
      <c r="G60" s="22">
        <v>0</v>
      </c>
      <c r="H60" s="22">
        <v>0</v>
      </c>
      <c r="I60" s="23">
        <v>0</v>
      </c>
      <c r="J60" s="23">
        <v>0</v>
      </c>
      <c r="K60" s="23">
        <v>0</v>
      </c>
      <c r="L60" s="22">
        <v>0</v>
      </c>
      <c r="M60" s="6">
        <v>0</v>
      </c>
      <c r="N60" s="24">
        <v>0</v>
      </c>
      <c r="O60" s="24">
        <v>0</v>
      </c>
      <c r="P60" s="24">
        <v>0</v>
      </c>
      <c r="Q60" s="22">
        <v>0</v>
      </c>
      <c r="R60" s="27">
        <f>SUM(F60:I60:Q60)</f>
        <v>0</v>
      </c>
    </row>
    <row r="61" spans="3:18" x14ac:dyDescent="0.25">
      <c r="C61" s="5" t="s">
        <v>50</v>
      </c>
      <c r="D61" s="6">
        <v>0</v>
      </c>
      <c r="E61" s="6">
        <v>0</v>
      </c>
      <c r="F61" s="22">
        <v>0</v>
      </c>
      <c r="G61" s="22">
        <v>0</v>
      </c>
      <c r="H61" s="22">
        <v>0</v>
      </c>
      <c r="I61" s="23">
        <v>0</v>
      </c>
      <c r="J61" s="23">
        <v>0</v>
      </c>
      <c r="K61" s="23">
        <v>0</v>
      </c>
      <c r="L61" s="22">
        <v>0</v>
      </c>
      <c r="M61" s="6">
        <v>0</v>
      </c>
      <c r="N61" s="24">
        <v>0</v>
      </c>
      <c r="O61" s="24">
        <v>0</v>
      </c>
      <c r="P61" s="24">
        <v>0</v>
      </c>
      <c r="Q61" s="22">
        <v>0</v>
      </c>
      <c r="R61" s="22">
        <v>0</v>
      </c>
    </row>
    <row r="62" spans="3:18" x14ac:dyDescent="0.25">
      <c r="C62" s="5" t="s">
        <v>51</v>
      </c>
      <c r="D62" s="6">
        <v>0</v>
      </c>
      <c r="E62" s="6">
        <v>0</v>
      </c>
      <c r="F62" s="22">
        <v>0</v>
      </c>
      <c r="G62" s="22">
        <v>0</v>
      </c>
      <c r="H62" s="22">
        <v>0</v>
      </c>
      <c r="I62" s="23">
        <v>0</v>
      </c>
      <c r="J62" s="23"/>
      <c r="K62" s="23"/>
      <c r="L62" s="22"/>
      <c r="M62" s="6"/>
      <c r="N62" s="24"/>
      <c r="O62" s="24">
        <v>0</v>
      </c>
      <c r="P62" s="24">
        <v>0</v>
      </c>
      <c r="Q62" s="22">
        <v>0</v>
      </c>
      <c r="R62" s="27">
        <f>SUM(F62:Q62)</f>
        <v>0</v>
      </c>
    </row>
    <row r="63" spans="3:18" x14ac:dyDescent="0.25">
      <c r="C63" s="5" t="s">
        <v>52</v>
      </c>
      <c r="D63" s="6">
        <v>0</v>
      </c>
      <c r="E63" s="6">
        <v>0</v>
      </c>
      <c r="F63" s="22">
        <v>0</v>
      </c>
      <c r="G63" s="22">
        <v>0</v>
      </c>
      <c r="H63" s="22">
        <v>0</v>
      </c>
      <c r="I63" s="23">
        <v>0</v>
      </c>
      <c r="J63" s="23">
        <v>0</v>
      </c>
      <c r="K63" s="23">
        <v>0</v>
      </c>
      <c r="L63" s="22">
        <v>0</v>
      </c>
      <c r="M63" s="6">
        <v>0</v>
      </c>
      <c r="N63" s="24">
        <v>0</v>
      </c>
      <c r="O63" s="24">
        <v>0</v>
      </c>
      <c r="P63" s="24">
        <v>0</v>
      </c>
      <c r="Q63" s="22">
        <v>0</v>
      </c>
      <c r="R63" s="22">
        <v>0</v>
      </c>
    </row>
    <row r="64" spans="3:18" x14ac:dyDescent="0.25">
      <c r="C64" s="3" t="s">
        <v>53</v>
      </c>
      <c r="D64" s="4"/>
      <c r="E64" s="4"/>
      <c r="K64" s="24"/>
      <c r="M64" s="6"/>
      <c r="N64" s="24"/>
    </row>
    <row r="65" spans="3:18" ht="15.75" x14ac:dyDescent="0.25">
      <c r="C65" s="5" t="s">
        <v>54</v>
      </c>
      <c r="D65" s="30">
        <v>2715120</v>
      </c>
      <c r="E65" s="6">
        <v>0</v>
      </c>
      <c r="F65" s="22">
        <v>0</v>
      </c>
      <c r="G65" s="22">
        <v>0</v>
      </c>
      <c r="H65" s="22">
        <v>0</v>
      </c>
      <c r="I65" s="23">
        <v>0</v>
      </c>
      <c r="J65" s="23">
        <v>0</v>
      </c>
      <c r="K65" s="23">
        <v>0</v>
      </c>
      <c r="L65" s="22">
        <v>0</v>
      </c>
      <c r="M65" s="6">
        <v>0</v>
      </c>
      <c r="N65" s="24">
        <v>0</v>
      </c>
      <c r="O65" s="24">
        <v>0</v>
      </c>
      <c r="P65" s="24">
        <v>0</v>
      </c>
      <c r="Q65" s="22">
        <v>0</v>
      </c>
      <c r="R65" s="22">
        <v>0</v>
      </c>
    </row>
    <row r="66" spans="3:18" x14ac:dyDescent="0.25">
      <c r="C66" s="5" t="s">
        <v>55</v>
      </c>
      <c r="D66" s="6">
        <v>0</v>
      </c>
      <c r="E66" s="6">
        <v>0</v>
      </c>
      <c r="F66" s="22">
        <v>0</v>
      </c>
      <c r="G66" s="22">
        <v>0</v>
      </c>
      <c r="H66" s="22">
        <v>0</v>
      </c>
      <c r="I66" s="23">
        <v>0</v>
      </c>
      <c r="J66" s="23">
        <v>0</v>
      </c>
      <c r="K66" s="23">
        <v>0</v>
      </c>
      <c r="L66" s="22">
        <v>0</v>
      </c>
      <c r="M66" s="6">
        <v>0</v>
      </c>
      <c r="N66" s="24">
        <v>0</v>
      </c>
      <c r="O66" s="24">
        <v>0</v>
      </c>
      <c r="P66" s="24">
        <v>0</v>
      </c>
      <c r="Q66" s="22">
        <v>0</v>
      </c>
      <c r="R66" s="22">
        <v>0</v>
      </c>
    </row>
    <row r="67" spans="3:18" x14ac:dyDescent="0.25">
      <c r="C67" s="5" t="s">
        <v>56</v>
      </c>
      <c r="D67" s="6">
        <v>0</v>
      </c>
      <c r="E67" s="6">
        <v>0</v>
      </c>
      <c r="F67" s="22">
        <v>0</v>
      </c>
      <c r="G67" s="22">
        <v>0</v>
      </c>
      <c r="H67" s="22">
        <v>0</v>
      </c>
      <c r="I67" s="23">
        <v>0</v>
      </c>
      <c r="J67" s="23">
        <v>0</v>
      </c>
      <c r="K67" s="23">
        <v>0</v>
      </c>
      <c r="L67" s="22">
        <v>0</v>
      </c>
      <c r="M67" s="6">
        <v>0</v>
      </c>
      <c r="N67" s="24">
        <v>0</v>
      </c>
      <c r="O67" s="24">
        <v>0</v>
      </c>
      <c r="P67" s="24">
        <v>0</v>
      </c>
      <c r="Q67" s="22">
        <v>0</v>
      </c>
      <c r="R67" s="22">
        <v>0</v>
      </c>
    </row>
    <row r="68" spans="3:18" x14ac:dyDescent="0.25">
      <c r="C68" s="5" t="s">
        <v>57</v>
      </c>
      <c r="D68" s="6">
        <v>0</v>
      </c>
      <c r="E68" s="6">
        <v>0</v>
      </c>
      <c r="F68" s="22">
        <v>0</v>
      </c>
      <c r="G68" s="22">
        <v>0</v>
      </c>
      <c r="H68" s="22">
        <v>0</v>
      </c>
      <c r="I68" s="23">
        <v>0</v>
      </c>
      <c r="J68" s="23">
        <v>0</v>
      </c>
      <c r="K68" s="23">
        <v>0</v>
      </c>
      <c r="L68" s="22">
        <v>0</v>
      </c>
      <c r="M68" s="6">
        <v>0</v>
      </c>
      <c r="N68" s="24">
        <v>0</v>
      </c>
      <c r="O68" s="24">
        <v>0</v>
      </c>
      <c r="P68" s="24">
        <v>0</v>
      </c>
      <c r="Q68" s="22">
        <v>0</v>
      </c>
      <c r="R68" s="22">
        <v>0</v>
      </c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>
        <v>0</v>
      </c>
      <c r="E70" s="6">
        <v>0</v>
      </c>
      <c r="F70" s="22">
        <v>0</v>
      </c>
      <c r="G70" s="22">
        <v>0</v>
      </c>
      <c r="H70" s="22">
        <v>0</v>
      </c>
      <c r="I70" s="23">
        <v>0</v>
      </c>
      <c r="J70" s="23">
        <v>0</v>
      </c>
      <c r="K70" s="23">
        <v>0</v>
      </c>
      <c r="L70" s="22">
        <v>0</v>
      </c>
      <c r="M70" s="6">
        <v>0</v>
      </c>
      <c r="N70" s="24">
        <v>0</v>
      </c>
      <c r="O70" s="24">
        <v>0</v>
      </c>
      <c r="P70" s="24">
        <v>0</v>
      </c>
      <c r="Q70" s="22">
        <v>0</v>
      </c>
      <c r="R70" s="22">
        <v>0</v>
      </c>
    </row>
    <row r="71" spans="3:18" x14ac:dyDescent="0.25">
      <c r="C71" s="5" t="s">
        <v>60</v>
      </c>
      <c r="D71" s="6">
        <v>0</v>
      </c>
      <c r="E71" s="6">
        <v>0</v>
      </c>
      <c r="F71" s="22">
        <v>0</v>
      </c>
      <c r="G71" s="22">
        <v>0</v>
      </c>
      <c r="H71" s="22">
        <v>0</v>
      </c>
      <c r="I71" s="23">
        <v>0</v>
      </c>
      <c r="J71" s="23">
        <v>0</v>
      </c>
      <c r="K71" s="23">
        <v>0</v>
      </c>
      <c r="L71" s="22">
        <v>0</v>
      </c>
      <c r="M71" s="6">
        <v>0</v>
      </c>
      <c r="N71" s="24">
        <v>0</v>
      </c>
      <c r="O71" s="24">
        <v>0</v>
      </c>
      <c r="P71" s="24">
        <v>0</v>
      </c>
      <c r="Q71" s="22">
        <v>0</v>
      </c>
      <c r="R71" s="22">
        <v>0</v>
      </c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>
        <v>0</v>
      </c>
      <c r="E73" s="6">
        <v>0</v>
      </c>
      <c r="F73" s="22">
        <v>0</v>
      </c>
      <c r="G73" s="22">
        <v>0</v>
      </c>
      <c r="H73" s="22">
        <v>0</v>
      </c>
      <c r="I73" s="23">
        <v>0</v>
      </c>
      <c r="J73" s="23">
        <v>0</v>
      </c>
      <c r="K73" s="23">
        <v>0</v>
      </c>
      <c r="L73" s="22">
        <v>0</v>
      </c>
      <c r="M73" s="6">
        <v>0</v>
      </c>
      <c r="N73" s="24">
        <v>0</v>
      </c>
      <c r="O73" s="24">
        <v>0</v>
      </c>
      <c r="P73" s="24">
        <v>0</v>
      </c>
      <c r="Q73" s="22">
        <v>0</v>
      </c>
      <c r="R73" s="22">
        <v>0</v>
      </c>
    </row>
    <row r="74" spans="3:18" x14ac:dyDescent="0.25">
      <c r="C74" s="5" t="s">
        <v>63</v>
      </c>
      <c r="D74" s="6">
        <v>0</v>
      </c>
      <c r="E74" s="6">
        <v>0</v>
      </c>
      <c r="F74" s="22">
        <v>0</v>
      </c>
      <c r="G74" s="22">
        <v>0</v>
      </c>
      <c r="H74" s="22">
        <v>0</v>
      </c>
      <c r="I74" s="23">
        <v>0</v>
      </c>
      <c r="J74" s="23">
        <v>0</v>
      </c>
      <c r="K74" s="23">
        <v>0</v>
      </c>
      <c r="L74" s="22">
        <v>0</v>
      </c>
      <c r="M74" s="6">
        <v>0</v>
      </c>
      <c r="N74" s="24">
        <v>0</v>
      </c>
      <c r="O74" s="24">
        <v>0</v>
      </c>
      <c r="P74" s="24">
        <v>0</v>
      </c>
      <c r="Q74" s="22">
        <v>0</v>
      </c>
      <c r="R74" s="22">
        <v>0</v>
      </c>
    </row>
    <row r="75" spans="3:18" x14ac:dyDescent="0.25">
      <c r="C75" s="5" t="s">
        <v>64</v>
      </c>
      <c r="D75" s="6">
        <v>0</v>
      </c>
      <c r="E75" s="6">
        <v>0</v>
      </c>
      <c r="F75" s="22">
        <v>0</v>
      </c>
      <c r="G75" s="22">
        <v>0</v>
      </c>
      <c r="H75" s="22">
        <v>0</v>
      </c>
      <c r="I75" s="23">
        <v>0</v>
      </c>
      <c r="J75" s="23">
        <v>0</v>
      </c>
      <c r="K75" s="23">
        <v>0</v>
      </c>
      <c r="L75" s="22">
        <v>0</v>
      </c>
      <c r="M75" s="6">
        <v>0</v>
      </c>
      <c r="N75" s="24">
        <v>0</v>
      </c>
      <c r="O75" s="24">
        <v>0</v>
      </c>
      <c r="P75" s="24">
        <v>0</v>
      </c>
      <c r="Q75" s="22">
        <v>0</v>
      </c>
      <c r="R75" s="22">
        <v>0</v>
      </c>
    </row>
    <row r="76" spans="3:18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68</v>
      </c>
      <c r="D77" s="4"/>
      <c r="E77" s="4"/>
      <c r="M77" s="6"/>
    </row>
    <row r="78" spans="3:18" x14ac:dyDescent="0.25">
      <c r="C78" s="5" t="s">
        <v>69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23">
        <v>0</v>
      </c>
      <c r="J78" s="23">
        <v>0</v>
      </c>
      <c r="K78" s="23">
        <v>0</v>
      </c>
      <c r="L78" s="6">
        <v>0</v>
      </c>
      <c r="M78" s="6">
        <v>0</v>
      </c>
      <c r="N78" s="24">
        <v>0</v>
      </c>
      <c r="O78" s="24">
        <v>0</v>
      </c>
      <c r="P78" s="24">
        <v>0</v>
      </c>
      <c r="Q78" s="22">
        <v>0</v>
      </c>
      <c r="R78" s="22">
        <v>0</v>
      </c>
    </row>
    <row r="79" spans="3:18" x14ac:dyDescent="0.25">
      <c r="C79" s="5" t="s">
        <v>70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23">
        <v>0</v>
      </c>
      <c r="J79" s="23">
        <v>0</v>
      </c>
      <c r="K79" s="23">
        <v>0</v>
      </c>
      <c r="L79" s="6">
        <v>0</v>
      </c>
      <c r="M79" s="6">
        <v>0</v>
      </c>
      <c r="N79" s="24">
        <v>0</v>
      </c>
      <c r="O79" s="24">
        <v>0</v>
      </c>
      <c r="P79" s="24">
        <v>0</v>
      </c>
      <c r="Q79" s="22">
        <v>0</v>
      </c>
      <c r="R79" s="22">
        <v>0</v>
      </c>
    </row>
    <row r="80" spans="3:18" x14ac:dyDescent="0.25">
      <c r="C80" s="3" t="s">
        <v>71</v>
      </c>
      <c r="D80" s="4"/>
      <c r="E80" s="4"/>
      <c r="M80" s="6"/>
    </row>
    <row r="81" spans="3:18" x14ac:dyDescent="0.25">
      <c r="C81" s="5" t="s">
        <v>72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23">
        <v>0</v>
      </c>
      <c r="J81" s="23">
        <v>0</v>
      </c>
      <c r="K81" s="23">
        <v>0</v>
      </c>
      <c r="L81" s="6">
        <v>0</v>
      </c>
      <c r="M81" s="6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23">
        <v>0</v>
      </c>
      <c r="J82" s="23">
        <v>0</v>
      </c>
      <c r="K82" s="23">
        <v>0</v>
      </c>
      <c r="L82" s="6">
        <v>0</v>
      </c>
      <c r="M82" s="6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4"/>
      <c r="E83" s="4"/>
      <c r="I83" s="23"/>
      <c r="J83" s="23"/>
      <c r="K83" s="23"/>
      <c r="M83" s="6"/>
    </row>
    <row r="84" spans="3:18" x14ac:dyDescent="0.25">
      <c r="C84" s="5" t="s">
        <v>75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23">
        <v>0</v>
      </c>
      <c r="J84" s="23">
        <v>0</v>
      </c>
      <c r="K84" s="23">
        <v>0</v>
      </c>
      <c r="L84" s="6">
        <v>0</v>
      </c>
      <c r="M84" s="6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8">
        <f>SUM(D11:D84)</f>
        <v>484114252.73999995</v>
      </c>
      <c r="E85" s="8">
        <f t="shared" ref="E85:P85" si="3">SUM(E11:E84)</f>
        <v>0</v>
      </c>
      <c r="F85" s="8">
        <f t="shared" si="3"/>
        <v>34627039.060000002</v>
      </c>
      <c r="G85" s="8">
        <f>SUM(G11:G84)</f>
        <v>31419873.770000007</v>
      </c>
      <c r="H85" s="8">
        <f t="shared" si="3"/>
        <v>29165150.390000001</v>
      </c>
      <c r="I85" s="8">
        <f t="shared" si="3"/>
        <v>0</v>
      </c>
      <c r="J85" s="8">
        <f t="shared" si="3"/>
        <v>0</v>
      </c>
      <c r="K85" s="8">
        <f t="shared" si="3"/>
        <v>0</v>
      </c>
      <c r="L85" s="8">
        <f>SUM(L11:L84)</f>
        <v>0</v>
      </c>
      <c r="M85" s="8">
        <f t="shared" si="3"/>
        <v>0</v>
      </c>
      <c r="N85" s="8">
        <f t="shared" si="3"/>
        <v>0</v>
      </c>
      <c r="O85" s="8">
        <f t="shared" si="3"/>
        <v>0</v>
      </c>
      <c r="P85" s="8">
        <f t="shared" si="3"/>
        <v>0</v>
      </c>
      <c r="Q85" s="8">
        <f>SUM(Q12:Q84)</f>
        <v>0</v>
      </c>
      <c r="R85" s="8">
        <f>SUM(R12:R84)</f>
        <v>95212063.219999969</v>
      </c>
    </row>
    <row r="86" spans="3:18" ht="14.25" customHeight="1" thickBot="1" x14ac:dyDescent="0.3"/>
    <row r="87" spans="3:18" ht="15.75" hidden="1" thickBot="1" x14ac:dyDescent="0.3"/>
    <row r="88" spans="3:18" ht="15.75" thickBot="1" x14ac:dyDescent="0.3">
      <c r="C88" s="20" t="s">
        <v>95</v>
      </c>
    </row>
    <row r="89" spans="3:18" ht="30.75" thickBot="1" x14ac:dyDescent="0.3">
      <c r="C89" s="18" t="s">
        <v>96</v>
      </c>
      <c r="Q89" s="22"/>
    </row>
    <row r="90" spans="3:18" ht="60.75" thickBot="1" x14ac:dyDescent="0.3">
      <c r="C90" s="19" t="s">
        <v>97</v>
      </c>
    </row>
    <row r="100" spans="3:13" x14ac:dyDescent="0.25">
      <c r="M100" s="21"/>
    </row>
    <row r="102" spans="3:13" x14ac:dyDescent="0.25">
      <c r="C102" t="s">
        <v>102</v>
      </c>
    </row>
    <row r="103" spans="3:13" x14ac:dyDescent="0.25">
      <c r="C103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Aprobado-Ejec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Centro de Gastroenteologia CSDLEA</cp:lastModifiedBy>
  <cp:lastPrinted>2026-04-23T15:53:56Z</cp:lastPrinted>
  <dcterms:created xsi:type="dcterms:W3CDTF">2021-07-29T18:58:50Z</dcterms:created>
  <dcterms:modified xsi:type="dcterms:W3CDTF">2026-04-23T15:56:21Z</dcterms:modified>
</cp:coreProperties>
</file>