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C33187BF-358B-4322-B621-628A663D93DF}" xr6:coauthVersionLast="47" xr6:coauthVersionMax="47" xr10:uidLastSave="{00000000-0000-0000-0000-000000000000}"/>
  <bookViews>
    <workbookView xWindow="-120" yWindow="-120" windowWidth="20730" windowHeight="11160" xr2:uid="{C60FB2EA-6A66-4C01-BB56-60138BE95D2E}"/>
  </bookViews>
  <sheets>
    <sheet name="DEUDAS DIC-2025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0" i="1" l="1"/>
  <c r="F70" i="1"/>
  <c r="C69" i="1"/>
  <c r="C68" i="1"/>
  <c r="C67" i="1"/>
  <c r="C66" i="1"/>
  <c r="C65" i="1"/>
  <c r="C64" i="1"/>
  <c r="C63" i="1"/>
  <c r="C62" i="1"/>
  <c r="H56" i="1"/>
  <c r="H72" i="1" s="1"/>
  <c r="G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</calcChain>
</file>

<file path=xl/sharedStrings.xml><?xml version="1.0" encoding="utf-8"?>
<sst xmlns="http://schemas.openxmlformats.org/spreadsheetml/2006/main" count="324" uniqueCount="190">
  <si>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</si>
  <si>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</si>
  <si>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</si>
  <si>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</si>
  <si>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</si>
  <si>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</si>
  <si>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</si>
  <si>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</si>
  <si>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</si>
  <si>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</si>
  <si>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</si>
  <si>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E450000002038</t>
  </si>
  <si>
    <t>AGUA CRYSTAL</t>
  </si>
  <si>
    <t>CGLEA-2025-00499</t>
  </si>
  <si>
    <t>AGUA PURIFICADA</t>
  </si>
  <si>
    <t>PROVEEDOR  DEL ESTADO</t>
  </si>
  <si>
    <t>E450000002033</t>
  </si>
  <si>
    <t>E450000002041</t>
  </si>
  <si>
    <t>E450000000072</t>
  </si>
  <si>
    <t>AIDSA</t>
  </si>
  <si>
    <t>CGLEA-2025-00620</t>
  </si>
  <si>
    <t>DESECHOS</t>
  </si>
  <si>
    <t>E450000000062</t>
  </si>
  <si>
    <t>ANTILLES MEDICAL</t>
  </si>
  <si>
    <t>CGLEA-2025-00541</t>
  </si>
  <si>
    <t>UTILES MEDICOS</t>
  </si>
  <si>
    <t>A&amp;S IMPORTADORA</t>
  </si>
  <si>
    <t>B1500000098</t>
  </si>
  <si>
    <t>AROLIN</t>
  </si>
  <si>
    <t>CGLEA-2025-00576</t>
  </si>
  <si>
    <t>ARTE GRAFICA</t>
  </si>
  <si>
    <t>E450000009497</t>
  </si>
  <si>
    <t>BIO-NUCLEAR</t>
  </si>
  <si>
    <t>CGLEA-2025-00539</t>
  </si>
  <si>
    <t>REACTIVO</t>
  </si>
  <si>
    <t>E450000000195</t>
  </si>
  <si>
    <t>BIO NOVA</t>
  </si>
  <si>
    <t>CGLEA-2025-00537</t>
  </si>
  <si>
    <t>B1500001856</t>
  </si>
  <si>
    <t>CABOD</t>
  </si>
  <si>
    <t>CGLEA-2025-00126</t>
  </si>
  <si>
    <t>UTILES DE LIMPIEZA</t>
  </si>
  <si>
    <t>B1500000371</t>
  </si>
  <si>
    <t>COMERCIAL BDA</t>
  </si>
  <si>
    <t>CGLEA-2025-00535</t>
  </si>
  <si>
    <t>UTILES DE OFICINA</t>
  </si>
  <si>
    <t>BIO'WIN</t>
  </si>
  <si>
    <t>B1500000372</t>
  </si>
  <si>
    <t>CGLEA-2025-00568</t>
  </si>
  <si>
    <t>B1500000179</t>
  </si>
  <si>
    <t>CORPOMEDICAL</t>
  </si>
  <si>
    <t>CGLEA-2025-00561</t>
  </si>
  <si>
    <t>MEDICAMENTOS</t>
  </si>
  <si>
    <t>B1500000658</t>
  </si>
  <si>
    <t>DK PETROLEUM</t>
  </si>
  <si>
    <t>CGLEA-2025-00515</t>
  </si>
  <si>
    <t>GASOIL</t>
  </si>
  <si>
    <t>B1500000677</t>
  </si>
  <si>
    <t>DIMEDOM</t>
  </si>
  <si>
    <t>CGLEA-2025-00565</t>
  </si>
  <si>
    <t>E450000000271</t>
  </si>
  <si>
    <t>EPX DOMINICANA</t>
  </si>
  <si>
    <t>CGLEA-2025-00559</t>
  </si>
  <si>
    <t>E450000000262</t>
  </si>
  <si>
    <t>EPX  DOMINICANA</t>
  </si>
  <si>
    <t>CGLEA-2025-00548</t>
  </si>
  <si>
    <t>B1500000393</t>
  </si>
  <si>
    <t>FARMACIA RUTH</t>
  </si>
  <si>
    <t>CGLEA-2025-00534</t>
  </si>
  <si>
    <t>DISTOSA</t>
  </si>
  <si>
    <t>B1500000012</t>
  </si>
  <si>
    <t>JOHER TECHNOLOGY</t>
  </si>
  <si>
    <t>CGLEA-2025-00524</t>
  </si>
  <si>
    <t>EQUIPO P/INFORMACION</t>
  </si>
  <si>
    <t>B1500000262</t>
  </si>
  <si>
    <t>JUANA BAUTISTA DE LOS S</t>
  </si>
  <si>
    <t>CGLEA-2025-00531</t>
  </si>
  <si>
    <t>BANDERA CON LOGO</t>
  </si>
  <si>
    <t>B1500000405</t>
  </si>
  <si>
    <t>HYPCO GROUP</t>
  </si>
  <si>
    <t>CGLEA-2025-00536</t>
  </si>
  <si>
    <t>MUEBLE DE ALOJAMIENTO</t>
  </si>
  <si>
    <t>B1500000409</t>
  </si>
  <si>
    <t>CGLEA-2025-00555</t>
  </si>
  <si>
    <t>PINTURA</t>
  </si>
  <si>
    <t>E450000000891</t>
  </si>
  <si>
    <t>HOSPIFAR</t>
  </si>
  <si>
    <t>CGLEA-2025-00465</t>
  </si>
  <si>
    <t>E450000000900</t>
  </si>
  <si>
    <t>E450000010010</t>
  </si>
  <si>
    <t>LETERAGO</t>
  </si>
  <si>
    <t>CGLEA-2025-00566</t>
  </si>
  <si>
    <t>B1500000135</t>
  </si>
  <si>
    <t>ILLNESS TECNOLOGY</t>
  </si>
  <si>
    <t>CGLEA-2025-00093</t>
  </si>
  <si>
    <t>SERVICIOS INFORMATICOS</t>
  </si>
  <si>
    <t>B1500000046</t>
  </si>
  <si>
    <t>IRUMED</t>
  </si>
  <si>
    <t>CGLEA-2025-00496</t>
  </si>
  <si>
    <t xml:space="preserve">EQUIPOS  </t>
  </si>
  <si>
    <t>B1500000047</t>
  </si>
  <si>
    <t>CGLEA-2025-00542</t>
  </si>
  <si>
    <t>SERVICIOS REP Y MANT.</t>
  </si>
  <si>
    <t>B1500001707</t>
  </si>
  <si>
    <t>IDEMESA</t>
  </si>
  <si>
    <t>CGLEA-2025-00564</t>
  </si>
  <si>
    <t>JUAN CARLOS NAVARRO</t>
  </si>
  <si>
    <t>CGLEA-2025-00528</t>
  </si>
  <si>
    <t>B1500000673</t>
  </si>
  <si>
    <t xml:space="preserve">MASTER CLEAN FBE </t>
  </si>
  <si>
    <t>CGLEA-2025-00408</t>
  </si>
  <si>
    <t>B1500000613</t>
  </si>
  <si>
    <t>MASTER CLEAN</t>
  </si>
  <si>
    <t>CGLEA-2025-00553</t>
  </si>
  <si>
    <t>E450000000412</t>
  </si>
  <si>
    <t>MORAMI</t>
  </si>
  <si>
    <t>CGLEA-2025-00477</t>
  </si>
  <si>
    <t>E450000002215</t>
  </si>
  <si>
    <t>MACROTECH FARMACEUTICA</t>
  </si>
  <si>
    <t>CGLEA-2025-00501</t>
  </si>
  <si>
    <t>E450000000002</t>
  </si>
  <si>
    <t>OFFICE TARGET</t>
  </si>
  <si>
    <t>CGLEA-2025-00514</t>
  </si>
  <si>
    <t>UTILES TECNOLOGICOS</t>
  </si>
  <si>
    <t>B1500001360</t>
  </si>
  <si>
    <t>PRO PHARMACEUTICAL PEÑA</t>
  </si>
  <si>
    <t>CGLEA-2025-00550</t>
  </si>
  <si>
    <t>B1500000157</t>
  </si>
  <si>
    <t>PROD. TECN. IND. JARDIN DEL EDEN</t>
  </si>
  <si>
    <t>CGLEA-2025-00438</t>
  </si>
  <si>
    <t>MATERIALES DE LIMPIEZA</t>
  </si>
  <si>
    <t>B1500000166</t>
  </si>
  <si>
    <t>PROD DE LIMPIEZA</t>
  </si>
  <si>
    <t>B1500000003</t>
  </si>
  <si>
    <t>PRODUCTO ENCANTO LATINO</t>
  </si>
  <si>
    <t>CGLEA-2025-00551</t>
  </si>
  <si>
    <t>B1500000167</t>
  </si>
  <si>
    <t>PANIAGUA FARMA</t>
  </si>
  <si>
    <t>CGLEA-2025-00547</t>
  </si>
  <si>
    <t>E450000000427</t>
  </si>
  <si>
    <t>RAMISOL</t>
  </si>
  <si>
    <t>CGLEA-2025-00338</t>
  </si>
  <si>
    <t>E450000000506</t>
  </si>
  <si>
    <t>CGLEA-2025-00549</t>
  </si>
  <si>
    <t>E450000000501</t>
  </si>
  <si>
    <t>E450000000500</t>
  </si>
  <si>
    <t>CGLEA-2025-00557</t>
  </si>
  <si>
    <t>E450000005368</t>
  </si>
  <si>
    <t>SUED &amp; FARGESA</t>
  </si>
  <si>
    <t>CGLEA-2025-00529</t>
  </si>
  <si>
    <t>E450000005376</t>
  </si>
  <si>
    <t>CGLEA-2025-00546</t>
  </si>
  <si>
    <t>B1500000224</t>
  </si>
  <si>
    <t>SHELVI</t>
  </si>
  <si>
    <t>CGLEA-2025-00525</t>
  </si>
  <si>
    <t>UTILES DE COCINA</t>
  </si>
  <si>
    <t>B1500005957</t>
  </si>
  <si>
    <t>UNIQUE REPRESENTACIONES</t>
  </si>
  <si>
    <t>REACTIVO LABORATORIO</t>
  </si>
  <si>
    <t>E450000000096</t>
  </si>
  <si>
    <t>TECNAS</t>
  </si>
  <si>
    <t>CGLEA-2025-00472</t>
  </si>
  <si>
    <t>SERV. MANT. ASCENSOR</t>
  </si>
  <si>
    <t>E450000000129</t>
  </si>
  <si>
    <t>TECNIMEDICA</t>
  </si>
  <si>
    <t>CGLEA-2025-00511</t>
  </si>
  <si>
    <t xml:space="preserve">SERV. REPARACION </t>
  </si>
  <si>
    <t>TN PAPELERIA &amp; MAS</t>
  </si>
  <si>
    <t>CGLEA-2025-00411</t>
  </si>
  <si>
    <t>B1500000575</t>
  </si>
  <si>
    <t>YAXIS COMERCIAL</t>
  </si>
  <si>
    <t>CGLEA-2025-00491</t>
  </si>
  <si>
    <t>ALIMENTOS</t>
  </si>
  <si>
    <t>B1500000579</t>
  </si>
  <si>
    <t xml:space="preserve">DEUDA CON VENCIMIENTO DE 31 A 60 DIAS </t>
  </si>
  <si>
    <t>B1500002469</t>
  </si>
  <si>
    <t>CGLEA-2025-00479</t>
  </si>
  <si>
    <t>B1500002473</t>
  </si>
  <si>
    <t>B1500002666/2676</t>
  </si>
  <si>
    <t>CGLEA-2025-00299</t>
  </si>
  <si>
    <t>REACTIVOS DE LABORATORIOS</t>
  </si>
  <si>
    <t>B1500002630</t>
  </si>
  <si>
    <t>CGLEA-2025-00516</t>
  </si>
  <si>
    <t>UTILES DE INFORMATICA</t>
  </si>
  <si>
    <t>E450000002026</t>
  </si>
  <si>
    <t>E450000005091</t>
  </si>
  <si>
    <t>CGLEA-2025-00466</t>
  </si>
  <si>
    <t>B1500000568</t>
  </si>
  <si>
    <t>B1500000573</t>
  </si>
  <si>
    <t>DEUDA CON VENCIMIENTO DE 0 A 30 DIAS 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</si>
</sst>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b/>
      <sz val="12"/>
      <color indexed="8"/>
      <name val="MS Sans Serif"/>
    </font>
    <font>
      <sz val="12"/>
      <color indexed="8"/>
      <name val="Geomanist Regular"/>
      <family val="3"/>
    </font>
    <font>
      <sz val="11"/>
      <color theme="1"/>
      <name val="Geomanist Regular"/>
      <family val="3"/>
    </font>
    <font>
      <sz val="12"/>
      <color theme="1"/>
      <name val="Calibri"/>
      <family val="2"/>
      <scheme val="minor"/>
    </font>
    <font>
      <sz val="12"/>
      <color theme="1"/>
      <name val="Geomanist Regular"/>
      <family val="3"/>
    </font>
    <font>
      <sz val="12"/>
      <color indexed="8"/>
      <name val="MS Sans Serif"/>
      <family val="2"/>
    </font>
    <font>
      <sz val="9.85"/>
      <color indexed="8"/>
      <name val="Times New Roman"/>
      <family val="1"/>
    </font>
    <font>
      <sz val="10"/>
      <name val="Geomanist Regular"/>
      <family val="3"/>
    </font>
    <font>
      <sz val="12"/>
      <name val="Geomanist Regular"/>
      <family val="3"/>
    </font>
    <font>
      <b/>
      <sz val="12"/>
      <color rgb="FF000000"/>
      <name val="MS Sans Serif"/>
    </font>
    <font>
      <b/>
      <sz val="12"/>
      <color theme="1"/>
      <name val="MS Sans Serif"/>
    </font>
    <font>
      <b/>
      <sz val="12"/>
      <color theme="1"/>
      <name val="Geomanist Regular"/>
      <family val="3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theme="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43" fontId="9" fillId="0" borderId="0" applyFont="0" applyFill="0" applyBorder="0" applyAlignment="0" applyProtection="0"/>
  </cellStyleXfs>
  <cellXfs count="64">
    <xf numFmtId="0" fontId="0" fillId="0" borderId="0" xfId="0"/>
    <xf numFmtId="0" fontId="2" fillId="4" borderId="2" xfId="0" applyFont="1" applyFill="1" applyBorder="1" applyAlignment="1">
      <alignment horizontal="center" vertical="center" wrapText="1"/>
    </xf>
    <xf numFmtId="164" fontId="2" fillId="4" borderId="2" xfId="0" applyNumberFormat="1" applyFont="1" applyFill="1" applyBorder="1" applyAlignment="1">
      <alignment horizontal="center" vertical="center" wrapText="1"/>
    </xf>
    <xf numFmtId="4" fontId="2" fillId="4" borderId="2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14" fontId="4" fillId="5" borderId="4" xfId="0" applyNumberFormat="1" applyFont="1" applyFill="1" applyBorder="1" applyAlignment="1">
      <alignment horizontal="center" vertical="center"/>
    </xf>
    <xf numFmtId="14" fontId="5" fillId="0" borderId="4" xfId="0" applyNumberFormat="1" applyFont="1" applyBorder="1"/>
    <xf numFmtId="0" fontId="7" fillId="0" borderId="4" xfId="1" applyFont="1" applyBorder="1" applyAlignment="1">
      <alignment horizontal="right"/>
    </xf>
    <xf numFmtId="0" fontId="5" fillId="0" borderId="4" xfId="0" applyFont="1" applyBorder="1"/>
    <xf numFmtId="0" fontId="4" fillId="5" borderId="4" xfId="0" applyFont="1" applyFill="1" applyBorder="1" applyAlignment="1">
      <alignment vertical="center"/>
    </xf>
    <xf numFmtId="0" fontId="4" fillId="5" borderId="5" xfId="0" applyFont="1" applyFill="1" applyBorder="1" applyAlignment="1">
      <alignment horizontal="center" vertical="center"/>
    </xf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14" fontId="4" fillId="5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Border="1"/>
    <xf numFmtId="0" fontId="7" fillId="0" borderId="1" xfId="1" applyFont="1" applyBorder="1" applyAlignment="1">
      <alignment horizontal="right"/>
    </xf>
    <xf numFmtId="0" fontId="5" fillId="0" borderId="1" xfId="0" applyFont="1" applyBorder="1"/>
    <xf numFmtId="0" fontId="4" fillId="5" borderId="1" xfId="0" applyFont="1" applyFill="1" applyBorder="1" applyAlignment="1">
      <alignment vertical="center"/>
    </xf>
    <xf numFmtId="43" fontId="10" fillId="0" borderId="1" xfId="2" applyFont="1" applyBorder="1" applyAlignment="1">
      <alignment horizontal="right"/>
    </xf>
    <xf numFmtId="0" fontId="4" fillId="5" borderId="7" xfId="0" applyFont="1" applyFill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/>
    </xf>
    <xf numFmtId="43" fontId="3" fillId="0" borderId="6" xfId="2" applyFont="1" applyFill="1" applyBorder="1" applyAlignment="1" applyProtection="1">
      <alignment horizontal="center" vertical="center"/>
    </xf>
    <xf numFmtId="43" fontId="11" fillId="0" borderId="1" xfId="2" applyFont="1" applyBorder="1" applyAlignment="1">
      <alignment horizontal="right"/>
    </xf>
    <xf numFmtId="0" fontId="12" fillId="5" borderId="6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43" fontId="3" fillId="0" borderId="6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3" fontId="13" fillId="0" borderId="6" xfId="2" applyFont="1" applyFill="1" applyBorder="1" applyAlignment="1" applyProtection="1">
      <alignment horizontal="center" vertical="center"/>
    </xf>
    <xf numFmtId="0" fontId="6" fillId="3" borderId="8" xfId="1" applyFill="1" applyBorder="1"/>
    <xf numFmtId="0" fontId="7" fillId="3" borderId="9" xfId="1" applyFont="1" applyFill="1" applyBorder="1" applyAlignment="1">
      <alignment horizontal="right"/>
    </xf>
    <xf numFmtId="14" fontId="5" fillId="3" borderId="9" xfId="0" applyNumberFormat="1" applyFont="1" applyFill="1" applyBorder="1"/>
    <xf numFmtId="0" fontId="5" fillId="3" borderId="9" xfId="0" applyFont="1" applyFill="1" applyBorder="1"/>
    <xf numFmtId="43" fontId="7" fillId="3" borderId="9" xfId="1" applyNumberFormat="1" applyFont="1" applyFill="1" applyBorder="1"/>
    <xf numFmtId="43" fontId="14" fillId="3" borderId="9" xfId="1" applyNumberFormat="1" applyFont="1" applyFill="1" applyBorder="1"/>
    <xf numFmtId="0" fontId="4" fillId="3" borderId="10" xfId="0" applyFont="1" applyFill="1" applyBorder="1" applyAlignment="1">
      <alignment horizontal="center" vertical="center"/>
    </xf>
    <xf numFmtId="0" fontId="6" fillId="0" borderId="0" xfId="1"/>
    <xf numFmtId="0" fontId="6" fillId="0" borderId="0" xfId="1" applyAlignment="1">
      <alignment horizontal="right"/>
    </xf>
    <xf numFmtId="0" fontId="6" fillId="2" borderId="0" xfId="1" applyFill="1"/>
    <xf numFmtId="0" fontId="6" fillId="2" borderId="0" xfId="1" applyFill="1" applyAlignment="1">
      <alignment horizontal="right"/>
    </xf>
    <xf numFmtId="0" fontId="0" fillId="2" borderId="0" xfId="0" applyFill="1"/>
    <xf numFmtId="0" fontId="8" fillId="2" borderId="0" xfId="0" applyFont="1" applyFill="1" applyAlignment="1">
      <alignment vertical="center"/>
    </xf>
    <xf numFmtId="164" fontId="2" fillId="6" borderId="2" xfId="0" applyNumberFormat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4" fontId="2" fillId="6" borderId="2" xfId="0" applyNumberFormat="1" applyFont="1" applyFill="1" applyBorder="1" applyAlignment="1">
      <alignment horizontal="center" vertical="center" wrapText="1"/>
    </xf>
    <xf numFmtId="43" fontId="11" fillId="0" borderId="4" xfId="2" applyFont="1" applyBorder="1" applyAlignment="1">
      <alignment horizontal="right"/>
    </xf>
    <xf numFmtId="0" fontId="4" fillId="5" borderId="5" xfId="0" applyFont="1" applyFill="1" applyBorder="1" applyAlignment="1">
      <alignment vertical="center"/>
    </xf>
    <xf numFmtId="0" fontId="4" fillId="5" borderId="7" xfId="0" applyFont="1" applyFill="1" applyBorder="1" applyAlignment="1">
      <alignment vertical="center"/>
    </xf>
    <xf numFmtId="0" fontId="6" fillId="3" borderId="9" xfId="1" applyFill="1" applyBorder="1" applyAlignment="1">
      <alignment horizontal="right"/>
    </xf>
    <xf numFmtId="0" fontId="6" fillId="3" borderId="9" xfId="1" applyFill="1" applyBorder="1"/>
    <xf numFmtId="0" fontId="0" fillId="3" borderId="9" xfId="0" applyFill="1" applyBorder="1"/>
    <xf numFmtId="43" fontId="6" fillId="3" borderId="9" xfId="1" applyNumberFormat="1" applyFill="1" applyBorder="1"/>
    <xf numFmtId="43" fontId="15" fillId="3" borderId="9" xfId="1" applyNumberFormat="1" applyFont="1" applyFill="1" applyBorder="1"/>
    <xf numFmtId="0" fontId="0" fillId="3" borderId="10" xfId="0" applyFill="1" applyBorder="1"/>
    <xf numFmtId="43" fontId="1" fillId="3" borderId="14" xfId="0" applyNumberFormat="1" applyFont="1" applyFill="1" applyBorder="1"/>
    <xf numFmtId="43" fontId="0" fillId="0" borderId="0" xfId="0" applyNumberForma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</cellXfs>
  <cellStyles count="3">
    <cellStyle name="Millares 2" xfId="2" xr:uid="{074E21C5-20F8-4048-95DA-F2450533D1AC}"/>
    <cellStyle name="Normal" xfId="0" builtinId="0"/>
    <cellStyle name="Normal 3" xfId="1" xr:uid="{4FE28209-B8DB-406B-8464-23608D28FF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1400175</xdr:colOff>
      <xdr:row>0</xdr:row>
      <xdr:rowOff>95250</xdr:rowOff>
    </xdr:from>
    <xdr:to>
      <xdr:col>6</xdr:col>
      <xdr:colOff>380999</xdr:colOff>
      <xdr:row>0</xdr:row>
      <xdr:rowOff>866775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0925E2-F22C-9244-6208-79AF23C3C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38900" y="95250"/>
          <a:ext cx="4362449" cy="771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2F7A5-A525-4153-8DB4-A9944B2EA5DB}">
  <dimension ref="A1:O74"/>
  <sheetViews>
    <sheetView showGridLines="0" tabSelected="1" workbookViewId="0">
      <selection activeCell="A3" sqref="A3"/>
    </sheetView>
  </sheetViews>
  <sheetFormatPr baseColWidth="10" defaultColWidth="9.140625" defaultRowHeight="15"/>
  <cols>
    <col min="1" max="1" width="26.7109375" customWidth="1"/>
    <col min="2" max="2" width="25.140625" customWidth="1"/>
    <col min="3" max="3" width="23.7109375" customWidth="1"/>
    <col min="4" max="4" width="23" customWidth="1"/>
    <col min="5" max="5" width="33.85546875" customWidth="1"/>
    <col min="6" max="6" width="23.85546875" customWidth="1"/>
    <col min="7" max="7" width="34" customWidth="1"/>
    <col min="8" max="8" width="16.42578125" customWidth="1"/>
    <col min="9" max="9" width="27.140625" customWidth="1"/>
    <col min="10" max="10" width="32.28515625" customWidth="1"/>
    <col min="11" max="11" width="21.28515625" customWidth="1"/>
  </cols>
  <sheetData>
    <row r="1" spans="1:15" ht="85.5" customHeight="1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</row>
    <row r="2" spans="1:15" ht="17.25" customHeight="1">
      <c r="A2" s="59" t="s">
        <v>189</v>
      </c>
      <c r="B2" s="59"/>
      <c r="C2" s="59"/>
      <c r="D2" s="59"/>
      <c r="E2" s="59"/>
      <c r="F2" s="59"/>
      <c r="G2" s="59"/>
      <c r="H2" s="59"/>
      <c r="I2" s="59"/>
      <c r="J2" s="59"/>
    </row>
    <row r="3" spans="1:15" ht="45.75" customHeight="1" thickBot="1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5" ht="15.75">
      <c r="A4" s="4" t="s">
        <v>11</v>
      </c>
      <c r="B4" s="5">
        <v>46002</v>
      </c>
      <c r="C4" s="6">
        <f>+B4+30</f>
        <v>46032</v>
      </c>
      <c r="D4" s="7">
        <v>130027812</v>
      </c>
      <c r="E4" s="8" t="s">
        <v>12</v>
      </c>
      <c r="F4" s="8" t="s">
        <v>13</v>
      </c>
      <c r="G4" s="9" t="s">
        <v>14</v>
      </c>
      <c r="H4" s="19">
        <v>5760</v>
      </c>
      <c r="I4" s="8" t="s">
        <v>15</v>
      </c>
      <c r="J4" s="10">
        <v>231101</v>
      </c>
      <c r="K4" s="11"/>
      <c r="L4" s="11"/>
      <c r="O4" s="12"/>
    </row>
    <row r="5" spans="1:15" ht="15.75">
      <c r="A5" s="13" t="s">
        <v>16</v>
      </c>
      <c r="B5" s="14">
        <v>45995</v>
      </c>
      <c r="C5" s="15">
        <f t="shared" ref="C5:C55" si="0">+B5+30</f>
        <v>46025</v>
      </c>
      <c r="D5" s="16">
        <v>130027812</v>
      </c>
      <c r="E5" s="17" t="s">
        <v>12</v>
      </c>
      <c r="F5" s="17" t="s">
        <v>13</v>
      </c>
      <c r="G5" s="18" t="s">
        <v>14</v>
      </c>
      <c r="H5" s="19">
        <v>5184</v>
      </c>
      <c r="I5" s="17" t="s">
        <v>15</v>
      </c>
      <c r="J5" s="20">
        <v>231101</v>
      </c>
      <c r="K5" s="11"/>
      <c r="L5" s="11"/>
      <c r="O5" s="12"/>
    </row>
    <row r="6" spans="1:15" ht="15.75">
      <c r="A6" s="13" t="s">
        <v>17</v>
      </c>
      <c r="B6" s="14">
        <v>46007</v>
      </c>
      <c r="C6" s="15">
        <f t="shared" si="0"/>
        <v>46037</v>
      </c>
      <c r="D6" s="16">
        <v>130027812</v>
      </c>
      <c r="E6" s="17" t="s">
        <v>12</v>
      </c>
      <c r="F6" s="17" t="s">
        <v>13</v>
      </c>
      <c r="G6" s="18" t="s">
        <v>14</v>
      </c>
      <c r="H6" s="19">
        <v>6264</v>
      </c>
      <c r="I6" s="17" t="s">
        <v>15</v>
      </c>
      <c r="J6" s="20">
        <v>231101</v>
      </c>
      <c r="K6" s="11"/>
      <c r="L6" s="11"/>
      <c r="O6" s="12"/>
    </row>
    <row r="7" spans="1:15" ht="15.75">
      <c r="A7" s="13" t="s">
        <v>18</v>
      </c>
      <c r="B7" s="14">
        <v>45995</v>
      </c>
      <c r="C7" s="15">
        <f t="shared" si="0"/>
        <v>46025</v>
      </c>
      <c r="D7" s="16">
        <v>101758279</v>
      </c>
      <c r="E7" s="17" t="s">
        <v>19</v>
      </c>
      <c r="F7" s="17" t="s">
        <v>20</v>
      </c>
      <c r="G7" s="18" t="s">
        <v>21</v>
      </c>
      <c r="H7" s="19">
        <v>75000</v>
      </c>
      <c r="I7" s="17" t="s">
        <v>15</v>
      </c>
      <c r="J7" s="20">
        <v>221801</v>
      </c>
      <c r="K7" s="11"/>
      <c r="L7" s="11"/>
      <c r="O7" s="12"/>
    </row>
    <row r="8" spans="1:15" ht="15.75">
      <c r="A8" s="13" t="s">
        <v>22</v>
      </c>
      <c r="B8" s="14">
        <v>46007</v>
      </c>
      <c r="C8" s="15">
        <f t="shared" si="0"/>
        <v>46037</v>
      </c>
      <c r="D8" s="17">
        <v>131383335</v>
      </c>
      <c r="E8" s="17" t="s">
        <v>23</v>
      </c>
      <c r="F8" s="17" t="s">
        <v>24</v>
      </c>
      <c r="G8" s="18" t="s">
        <v>25</v>
      </c>
      <c r="H8" s="19">
        <v>41880.44</v>
      </c>
      <c r="I8" s="17" t="s">
        <v>15</v>
      </c>
      <c r="J8" s="20">
        <v>239301</v>
      </c>
      <c r="K8" s="11"/>
      <c r="L8" s="11"/>
      <c r="O8" s="12"/>
    </row>
    <row r="9" spans="1:15" ht="15.75">
      <c r="A9" s="13" t="s">
        <v>27</v>
      </c>
      <c r="B9" s="14">
        <v>46010</v>
      </c>
      <c r="C9" s="15">
        <f t="shared" si="0"/>
        <v>46040</v>
      </c>
      <c r="D9" s="16">
        <v>132453247</v>
      </c>
      <c r="E9" s="17" t="s">
        <v>28</v>
      </c>
      <c r="F9" s="17" t="s">
        <v>29</v>
      </c>
      <c r="G9" s="18" t="s">
        <v>30</v>
      </c>
      <c r="H9" s="19">
        <v>115640</v>
      </c>
      <c r="I9" s="17" t="s">
        <v>15</v>
      </c>
      <c r="J9" s="20">
        <v>233301</v>
      </c>
      <c r="K9" s="11"/>
      <c r="L9" s="11"/>
      <c r="O9" s="12"/>
    </row>
    <row r="10" spans="1:15" ht="15.75">
      <c r="A10" s="13" t="s">
        <v>31</v>
      </c>
      <c r="B10" s="14">
        <v>46001</v>
      </c>
      <c r="C10" s="15">
        <f t="shared" si="0"/>
        <v>46031</v>
      </c>
      <c r="D10" s="16">
        <v>101070587</v>
      </c>
      <c r="E10" s="17" t="s">
        <v>32</v>
      </c>
      <c r="F10" s="17" t="s">
        <v>33</v>
      </c>
      <c r="G10" s="18" t="s">
        <v>34</v>
      </c>
      <c r="H10" s="19">
        <v>1414312.15</v>
      </c>
      <c r="I10" s="17" t="s">
        <v>15</v>
      </c>
      <c r="J10" s="20">
        <v>237203</v>
      </c>
      <c r="K10" s="11"/>
      <c r="L10" s="11"/>
      <c r="O10" s="12"/>
    </row>
    <row r="11" spans="1:15" ht="15.75">
      <c r="A11" s="13" t="s">
        <v>35</v>
      </c>
      <c r="B11" s="14">
        <v>46000</v>
      </c>
      <c r="C11" s="15">
        <f t="shared" si="0"/>
        <v>46030</v>
      </c>
      <c r="D11" s="17">
        <v>131354238</v>
      </c>
      <c r="E11" s="17" t="s">
        <v>36</v>
      </c>
      <c r="F11" s="17" t="s">
        <v>37</v>
      </c>
      <c r="G11" s="18" t="s">
        <v>34</v>
      </c>
      <c r="H11" s="21">
        <v>1499879.46</v>
      </c>
      <c r="I11" s="17" t="s">
        <v>15</v>
      </c>
      <c r="J11" s="20">
        <v>237203</v>
      </c>
      <c r="K11" s="11"/>
      <c r="L11" s="11"/>
      <c r="O11" s="12"/>
    </row>
    <row r="12" spans="1:15" ht="15.75">
      <c r="A12" s="22" t="s">
        <v>38</v>
      </c>
      <c r="B12" s="14">
        <v>46003</v>
      </c>
      <c r="C12" s="15">
        <f t="shared" si="0"/>
        <v>46033</v>
      </c>
      <c r="D12" s="16">
        <v>130019322</v>
      </c>
      <c r="E12" s="17" t="s">
        <v>39</v>
      </c>
      <c r="F12" s="17" t="s">
        <v>40</v>
      </c>
      <c r="G12" s="18" t="s">
        <v>41</v>
      </c>
      <c r="H12" s="19">
        <v>18856.400000000001</v>
      </c>
      <c r="I12" s="17" t="s">
        <v>15</v>
      </c>
      <c r="J12" s="20">
        <v>239101</v>
      </c>
      <c r="K12" s="11"/>
      <c r="L12" s="11"/>
      <c r="O12" s="12"/>
    </row>
    <row r="13" spans="1:15" ht="15.75">
      <c r="A13" s="13" t="s">
        <v>42</v>
      </c>
      <c r="B13" s="14">
        <v>45999</v>
      </c>
      <c r="C13" s="15">
        <f t="shared" si="0"/>
        <v>46029</v>
      </c>
      <c r="D13" s="16">
        <v>131813412</v>
      </c>
      <c r="E13" s="17" t="s">
        <v>43</v>
      </c>
      <c r="F13" s="17" t="s">
        <v>44</v>
      </c>
      <c r="G13" s="18" t="s">
        <v>45</v>
      </c>
      <c r="H13" s="19">
        <v>23482</v>
      </c>
      <c r="I13" s="17" t="s">
        <v>15</v>
      </c>
      <c r="J13" s="20">
        <v>239201</v>
      </c>
      <c r="K13" s="11"/>
      <c r="L13" s="11"/>
      <c r="O13" s="12"/>
    </row>
    <row r="14" spans="1:15" ht="15.75">
      <c r="A14" s="13" t="s">
        <v>47</v>
      </c>
      <c r="B14" s="14">
        <v>46008</v>
      </c>
      <c r="C14" s="15">
        <f t="shared" si="0"/>
        <v>46038</v>
      </c>
      <c r="D14" s="16">
        <v>131813412</v>
      </c>
      <c r="E14" s="17" t="s">
        <v>43</v>
      </c>
      <c r="F14" s="17" t="s">
        <v>48</v>
      </c>
      <c r="G14" s="18" t="s">
        <v>45</v>
      </c>
      <c r="H14" s="19">
        <v>32141</v>
      </c>
      <c r="I14" s="17" t="s">
        <v>15</v>
      </c>
      <c r="J14" s="20">
        <v>239201</v>
      </c>
      <c r="K14" s="11"/>
      <c r="L14" s="11"/>
      <c r="O14" s="12"/>
    </row>
    <row r="15" spans="1:15" ht="15.75">
      <c r="A15" s="13" t="s">
        <v>49</v>
      </c>
      <c r="B15" s="14">
        <v>46007</v>
      </c>
      <c r="C15" s="15">
        <f t="shared" si="0"/>
        <v>46037</v>
      </c>
      <c r="D15" s="17">
        <v>132081536</v>
      </c>
      <c r="E15" s="17" t="s">
        <v>50</v>
      </c>
      <c r="F15" s="17" t="s">
        <v>51</v>
      </c>
      <c r="G15" s="18" t="s">
        <v>52</v>
      </c>
      <c r="H15" s="19">
        <v>16024.4</v>
      </c>
      <c r="I15" s="17" t="s">
        <v>15</v>
      </c>
      <c r="J15" s="20">
        <v>234101</v>
      </c>
      <c r="K15" s="11"/>
      <c r="L15" s="11"/>
      <c r="O15" s="12"/>
    </row>
    <row r="16" spans="1:15" ht="15.75">
      <c r="A16" s="13" t="s">
        <v>53</v>
      </c>
      <c r="B16" s="14">
        <v>45997</v>
      </c>
      <c r="C16" s="15">
        <f t="shared" si="0"/>
        <v>46027</v>
      </c>
      <c r="D16" s="17">
        <v>131725813</v>
      </c>
      <c r="E16" s="17" t="s">
        <v>54</v>
      </c>
      <c r="F16" s="17" t="s">
        <v>55</v>
      </c>
      <c r="G16" s="18" t="s">
        <v>56</v>
      </c>
      <c r="H16" s="19">
        <v>112400</v>
      </c>
      <c r="I16" s="17" t="s">
        <v>15</v>
      </c>
      <c r="J16" s="20">
        <v>237102</v>
      </c>
      <c r="K16" s="11"/>
      <c r="L16" s="11"/>
      <c r="O16" s="12"/>
    </row>
    <row r="17" spans="1:15" ht="15.75">
      <c r="A17" s="24" t="s">
        <v>57</v>
      </c>
      <c r="B17" s="14">
        <v>46007</v>
      </c>
      <c r="C17" s="15">
        <f t="shared" si="0"/>
        <v>46037</v>
      </c>
      <c r="D17" s="17">
        <v>131616313</v>
      </c>
      <c r="E17" s="17" t="s">
        <v>58</v>
      </c>
      <c r="F17" s="17" t="s">
        <v>59</v>
      </c>
      <c r="G17" s="18" t="s">
        <v>25</v>
      </c>
      <c r="H17" s="19">
        <v>188505.55</v>
      </c>
      <c r="I17" s="17" t="s">
        <v>15</v>
      </c>
      <c r="J17" s="20">
        <v>239301</v>
      </c>
      <c r="L17" s="11"/>
      <c r="O17" s="12"/>
    </row>
    <row r="18" spans="1:15" ht="15.75">
      <c r="A18" s="13" t="s">
        <v>60</v>
      </c>
      <c r="B18" s="14">
        <v>46008</v>
      </c>
      <c r="C18" s="15">
        <f t="shared" si="0"/>
        <v>46038</v>
      </c>
      <c r="D18" s="17">
        <v>131082272</v>
      </c>
      <c r="E18" s="17" t="s">
        <v>61</v>
      </c>
      <c r="F18" s="17" t="s">
        <v>62</v>
      </c>
      <c r="G18" s="18" t="s">
        <v>52</v>
      </c>
      <c r="H18" s="19">
        <v>81525</v>
      </c>
      <c r="I18" s="17" t="s">
        <v>15</v>
      </c>
      <c r="J18" s="20">
        <v>234101</v>
      </c>
      <c r="L18" s="11"/>
      <c r="O18" s="12"/>
    </row>
    <row r="19" spans="1:15" ht="15.75">
      <c r="A19" s="13" t="s">
        <v>63</v>
      </c>
      <c r="B19" s="14">
        <v>46003</v>
      </c>
      <c r="C19" s="15">
        <f t="shared" si="0"/>
        <v>46033</v>
      </c>
      <c r="D19" s="17">
        <v>131082272</v>
      </c>
      <c r="E19" s="17" t="s">
        <v>64</v>
      </c>
      <c r="F19" s="17" t="s">
        <v>65</v>
      </c>
      <c r="G19" s="18" t="s">
        <v>52</v>
      </c>
      <c r="H19" s="19">
        <v>9500</v>
      </c>
      <c r="I19" s="17" t="s">
        <v>15</v>
      </c>
      <c r="J19" s="20">
        <v>234101</v>
      </c>
      <c r="L19" s="11"/>
      <c r="O19" s="12"/>
    </row>
    <row r="20" spans="1:15" ht="15.75">
      <c r="A20" s="13" t="s">
        <v>66</v>
      </c>
      <c r="B20" s="14">
        <v>45999</v>
      </c>
      <c r="C20" s="15">
        <f t="shared" si="0"/>
        <v>46029</v>
      </c>
      <c r="D20" s="17">
        <v>132071042</v>
      </c>
      <c r="E20" s="17" t="s">
        <v>67</v>
      </c>
      <c r="F20" s="17" t="s">
        <v>68</v>
      </c>
      <c r="G20" s="18" t="s">
        <v>52</v>
      </c>
      <c r="H20" s="19">
        <v>95048.25</v>
      </c>
      <c r="I20" s="17" t="s">
        <v>15</v>
      </c>
      <c r="J20" s="20">
        <v>234101</v>
      </c>
      <c r="L20" s="11"/>
      <c r="O20" s="12"/>
    </row>
    <row r="21" spans="1:15" ht="15.75">
      <c r="A21" s="13" t="s">
        <v>70</v>
      </c>
      <c r="B21" s="14">
        <v>46008</v>
      </c>
      <c r="C21" s="15">
        <f t="shared" si="0"/>
        <v>46038</v>
      </c>
      <c r="D21" s="17">
        <v>113039341</v>
      </c>
      <c r="E21" s="17" t="s">
        <v>71</v>
      </c>
      <c r="F21" s="17" t="s">
        <v>72</v>
      </c>
      <c r="G21" s="18" t="s">
        <v>73</v>
      </c>
      <c r="H21" s="19">
        <v>29500</v>
      </c>
      <c r="I21" s="17" t="s">
        <v>15</v>
      </c>
      <c r="J21" s="20">
        <v>261301</v>
      </c>
      <c r="L21" s="11"/>
      <c r="O21" s="12"/>
    </row>
    <row r="22" spans="1:15" ht="15.75">
      <c r="A22" s="13" t="s">
        <v>74</v>
      </c>
      <c r="B22" s="14">
        <v>46006</v>
      </c>
      <c r="C22" s="15">
        <f t="shared" si="0"/>
        <v>46036</v>
      </c>
      <c r="D22" s="17">
        <v>109234187</v>
      </c>
      <c r="E22" s="17" t="s">
        <v>75</v>
      </c>
      <c r="F22" s="17" t="s">
        <v>76</v>
      </c>
      <c r="G22" s="18" t="s">
        <v>77</v>
      </c>
      <c r="H22" s="19">
        <v>10620</v>
      </c>
      <c r="I22" s="17" t="s">
        <v>15</v>
      </c>
      <c r="J22" s="20">
        <v>232201</v>
      </c>
      <c r="K22" s="11"/>
      <c r="L22" s="11"/>
      <c r="O22" s="12"/>
    </row>
    <row r="23" spans="1:15" ht="15.75">
      <c r="A23" s="13" t="s">
        <v>78</v>
      </c>
      <c r="B23" s="14">
        <v>46008</v>
      </c>
      <c r="C23" s="15">
        <f t="shared" si="0"/>
        <v>46038</v>
      </c>
      <c r="D23" s="16">
        <v>131741754</v>
      </c>
      <c r="E23" s="17" t="s">
        <v>79</v>
      </c>
      <c r="F23" s="17" t="s">
        <v>80</v>
      </c>
      <c r="G23" s="18" t="s">
        <v>81</v>
      </c>
      <c r="H23" s="19">
        <v>152096.66</v>
      </c>
      <c r="I23" s="17" t="s">
        <v>15</v>
      </c>
      <c r="J23" s="20">
        <v>261101</v>
      </c>
      <c r="L23" s="11"/>
      <c r="O23" s="12"/>
    </row>
    <row r="24" spans="1:15" ht="15.75">
      <c r="A24" s="13" t="s">
        <v>82</v>
      </c>
      <c r="B24" s="14">
        <v>46003</v>
      </c>
      <c r="C24" s="15">
        <f t="shared" si="0"/>
        <v>46033</v>
      </c>
      <c r="D24" s="16">
        <v>131741754</v>
      </c>
      <c r="E24" s="17" t="s">
        <v>79</v>
      </c>
      <c r="F24" s="17" t="s">
        <v>83</v>
      </c>
      <c r="G24" s="18" t="s">
        <v>84</v>
      </c>
      <c r="H24" s="19">
        <v>144442.12</v>
      </c>
      <c r="I24" s="17" t="s">
        <v>15</v>
      </c>
      <c r="J24" s="20">
        <v>237206</v>
      </c>
      <c r="L24" s="11"/>
      <c r="O24" s="12"/>
    </row>
    <row r="25" spans="1:15" ht="15.75">
      <c r="A25" s="13" t="s">
        <v>85</v>
      </c>
      <c r="B25" s="14">
        <v>46007</v>
      </c>
      <c r="C25" s="15">
        <f t="shared" si="0"/>
        <v>46037</v>
      </c>
      <c r="D25" s="16">
        <v>101625589</v>
      </c>
      <c r="E25" s="17" t="s">
        <v>86</v>
      </c>
      <c r="F25" s="17" t="s">
        <v>87</v>
      </c>
      <c r="G25" s="18" t="s">
        <v>25</v>
      </c>
      <c r="H25" s="19">
        <v>3120</v>
      </c>
      <c r="I25" s="17" t="s">
        <v>15</v>
      </c>
      <c r="J25" s="20">
        <v>239301</v>
      </c>
      <c r="L25" s="11"/>
      <c r="O25" s="12"/>
    </row>
    <row r="26" spans="1:15" ht="15.75">
      <c r="A26" s="13" t="s">
        <v>88</v>
      </c>
      <c r="B26" s="14">
        <v>46010</v>
      </c>
      <c r="C26" s="15">
        <f t="shared" si="0"/>
        <v>46040</v>
      </c>
      <c r="D26" s="16">
        <v>101625589</v>
      </c>
      <c r="E26" s="17" t="s">
        <v>86</v>
      </c>
      <c r="F26" s="17" t="s">
        <v>51</v>
      </c>
      <c r="G26" s="18" t="s">
        <v>25</v>
      </c>
      <c r="H26" s="19">
        <v>52569</v>
      </c>
      <c r="I26" s="17" t="s">
        <v>15</v>
      </c>
      <c r="J26" s="20">
        <v>239301</v>
      </c>
      <c r="L26" s="11"/>
      <c r="O26" s="12"/>
    </row>
    <row r="27" spans="1:15" ht="15.75">
      <c r="A27" s="13" t="s">
        <v>89</v>
      </c>
      <c r="B27" s="14">
        <v>46008</v>
      </c>
      <c r="C27" s="15">
        <f t="shared" si="0"/>
        <v>46038</v>
      </c>
      <c r="D27" s="16">
        <v>101625589</v>
      </c>
      <c r="E27" s="17" t="s">
        <v>90</v>
      </c>
      <c r="F27" s="17" t="s">
        <v>91</v>
      </c>
      <c r="G27" s="18" t="s">
        <v>52</v>
      </c>
      <c r="H27" s="19">
        <v>228500</v>
      </c>
      <c r="I27" s="17" t="s">
        <v>15</v>
      </c>
      <c r="J27" s="20">
        <v>234101</v>
      </c>
      <c r="L27" s="11"/>
      <c r="O27" s="12"/>
    </row>
    <row r="28" spans="1:15" ht="15.75">
      <c r="A28" s="13" t="s">
        <v>92</v>
      </c>
      <c r="B28" s="25">
        <v>45992</v>
      </c>
      <c r="C28" s="15">
        <f t="shared" si="0"/>
        <v>46022</v>
      </c>
      <c r="D28" s="16">
        <v>131540309</v>
      </c>
      <c r="E28" s="17" t="s">
        <v>93</v>
      </c>
      <c r="F28" s="17" t="s">
        <v>94</v>
      </c>
      <c r="G28" s="18" t="s">
        <v>95</v>
      </c>
      <c r="H28" s="23">
        <v>47000</v>
      </c>
      <c r="I28" s="17" t="s">
        <v>15</v>
      </c>
      <c r="J28" s="20">
        <v>227202</v>
      </c>
      <c r="L28" s="11"/>
      <c r="O28" s="12"/>
    </row>
    <row r="29" spans="1:15" ht="15.75">
      <c r="A29" s="13" t="s">
        <v>96</v>
      </c>
      <c r="B29" s="14">
        <v>46006</v>
      </c>
      <c r="C29" s="15">
        <f t="shared" si="0"/>
        <v>46036</v>
      </c>
      <c r="D29" s="16">
        <v>132707154</v>
      </c>
      <c r="E29" s="17" t="s">
        <v>97</v>
      </c>
      <c r="F29" s="17" t="s">
        <v>98</v>
      </c>
      <c r="G29" s="18" t="s">
        <v>99</v>
      </c>
      <c r="H29" s="19">
        <v>56581</v>
      </c>
      <c r="I29" s="17" t="s">
        <v>15</v>
      </c>
      <c r="J29" s="20">
        <v>263101</v>
      </c>
      <c r="L29" s="11"/>
      <c r="O29" s="12"/>
    </row>
    <row r="30" spans="1:15" ht="15.75">
      <c r="A30" s="13" t="s">
        <v>100</v>
      </c>
      <c r="B30" s="14">
        <v>46006</v>
      </c>
      <c r="C30" s="15">
        <f t="shared" si="0"/>
        <v>46036</v>
      </c>
      <c r="D30" s="16">
        <v>132707154</v>
      </c>
      <c r="E30" s="17" t="s">
        <v>97</v>
      </c>
      <c r="F30" s="17" t="s">
        <v>101</v>
      </c>
      <c r="G30" s="18" t="s">
        <v>102</v>
      </c>
      <c r="H30" s="19">
        <v>182161.32</v>
      </c>
      <c r="I30" s="17" t="s">
        <v>15</v>
      </c>
      <c r="J30" s="20">
        <v>227204</v>
      </c>
      <c r="L30" s="11"/>
      <c r="O30" s="12"/>
    </row>
    <row r="31" spans="1:15" ht="15.75">
      <c r="A31" s="13" t="s">
        <v>103</v>
      </c>
      <c r="B31" s="14">
        <v>46007</v>
      </c>
      <c r="C31" s="15">
        <f t="shared" si="0"/>
        <v>46037</v>
      </c>
      <c r="D31" s="17">
        <v>130142254</v>
      </c>
      <c r="E31" s="17" t="s">
        <v>104</v>
      </c>
      <c r="F31" s="17" t="s">
        <v>105</v>
      </c>
      <c r="G31" s="18" t="s">
        <v>52</v>
      </c>
      <c r="H31" s="19">
        <v>63130</v>
      </c>
      <c r="I31" s="17" t="s">
        <v>15</v>
      </c>
      <c r="J31" s="20">
        <v>234101</v>
      </c>
      <c r="L31" s="11"/>
      <c r="O31" s="12"/>
    </row>
    <row r="32" spans="1:15" ht="15.75">
      <c r="A32" s="13" t="s">
        <v>100</v>
      </c>
      <c r="B32" s="14">
        <v>45992</v>
      </c>
      <c r="C32" s="15">
        <f t="shared" si="0"/>
        <v>46022</v>
      </c>
      <c r="D32" s="17">
        <v>6800326503</v>
      </c>
      <c r="E32" s="17" t="s">
        <v>106</v>
      </c>
      <c r="F32" s="17" t="s">
        <v>107</v>
      </c>
      <c r="G32" s="18" t="s">
        <v>102</v>
      </c>
      <c r="H32" s="23">
        <v>147500</v>
      </c>
      <c r="I32" s="17" t="s">
        <v>15</v>
      </c>
      <c r="J32" s="20">
        <v>227204</v>
      </c>
      <c r="L32" s="11"/>
      <c r="O32" s="12"/>
    </row>
    <row r="33" spans="1:15" ht="15.75">
      <c r="A33" s="13" t="s">
        <v>108</v>
      </c>
      <c r="B33" s="14">
        <v>45996</v>
      </c>
      <c r="C33" s="15">
        <f t="shared" si="0"/>
        <v>46026</v>
      </c>
      <c r="D33" s="16">
        <v>132657896</v>
      </c>
      <c r="E33" s="17" t="s">
        <v>109</v>
      </c>
      <c r="F33" s="17" t="s">
        <v>110</v>
      </c>
      <c r="G33" s="18" t="s">
        <v>41</v>
      </c>
      <c r="H33" s="23">
        <v>19558.5</v>
      </c>
      <c r="I33" s="17" t="s">
        <v>15</v>
      </c>
      <c r="J33" s="20">
        <v>239101</v>
      </c>
      <c r="L33" s="11"/>
      <c r="O33" s="12"/>
    </row>
    <row r="34" spans="1:15" ht="15.75">
      <c r="A34" s="13" t="s">
        <v>111</v>
      </c>
      <c r="B34" s="14">
        <v>46003</v>
      </c>
      <c r="C34" s="15">
        <f t="shared" si="0"/>
        <v>46033</v>
      </c>
      <c r="D34" s="16">
        <v>132657896</v>
      </c>
      <c r="E34" s="17" t="s">
        <v>112</v>
      </c>
      <c r="F34" s="17" t="s">
        <v>113</v>
      </c>
      <c r="G34" s="18" t="s">
        <v>41</v>
      </c>
      <c r="H34" s="23">
        <v>52687</v>
      </c>
      <c r="I34" s="17" t="s">
        <v>15</v>
      </c>
      <c r="J34" s="20">
        <v>239101</v>
      </c>
      <c r="L34" s="11"/>
      <c r="O34" s="12"/>
    </row>
    <row r="35" spans="1:15" ht="15.75">
      <c r="A35" s="13" t="s">
        <v>114</v>
      </c>
      <c r="B35" s="14">
        <v>46006</v>
      </c>
      <c r="C35" s="15">
        <f t="shared" si="0"/>
        <v>46036</v>
      </c>
      <c r="D35" s="16">
        <v>131398073</v>
      </c>
      <c r="E35" s="17" t="s">
        <v>115</v>
      </c>
      <c r="F35" s="17" t="s">
        <v>116</v>
      </c>
      <c r="G35" s="18" t="s">
        <v>52</v>
      </c>
      <c r="H35" s="19">
        <v>270928</v>
      </c>
      <c r="I35" s="17" t="s">
        <v>15</v>
      </c>
      <c r="J35" s="20">
        <v>234101</v>
      </c>
      <c r="L35" s="11"/>
      <c r="O35" s="12"/>
    </row>
    <row r="36" spans="1:15" ht="15.75">
      <c r="A36" s="13" t="s">
        <v>117</v>
      </c>
      <c r="B36" s="14">
        <v>46007</v>
      </c>
      <c r="C36" s="15">
        <f t="shared" si="0"/>
        <v>46037</v>
      </c>
      <c r="D36" s="16">
        <v>122001212</v>
      </c>
      <c r="E36" s="17" t="s">
        <v>118</v>
      </c>
      <c r="F36" s="17" t="s">
        <v>119</v>
      </c>
      <c r="G36" s="18" t="s">
        <v>25</v>
      </c>
      <c r="H36" s="19">
        <v>246242.97</v>
      </c>
      <c r="I36" s="17" t="s">
        <v>15</v>
      </c>
      <c r="J36" s="20">
        <v>239301</v>
      </c>
      <c r="L36" s="11"/>
      <c r="O36" s="12"/>
    </row>
    <row r="37" spans="1:15" ht="15.75">
      <c r="A37" s="13" t="s">
        <v>120</v>
      </c>
      <c r="B37" s="14">
        <v>46008</v>
      </c>
      <c r="C37" s="15">
        <f t="shared" si="0"/>
        <v>46038</v>
      </c>
      <c r="D37" s="17">
        <v>130184194</v>
      </c>
      <c r="E37" s="17" t="s">
        <v>121</v>
      </c>
      <c r="F37" s="17" t="s">
        <v>122</v>
      </c>
      <c r="G37" s="18" t="s">
        <v>123</v>
      </c>
      <c r="H37" s="19">
        <v>103604</v>
      </c>
      <c r="I37" s="17" t="s">
        <v>15</v>
      </c>
      <c r="J37" s="20">
        <v>239201</v>
      </c>
      <c r="L37" s="11"/>
      <c r="O37" s="12"/>
    </row>
    <row r="38" spans="1:15" ht="15.75">
      <c r="A38" s="13" t="s">
        <v>124</v>
      </c>
      <c r="B38" s="14">
        <v>46009</v>
      </c>
      <c r="C38" s="15">
        <f t="shared" si="0"/>
        <v>46039</v>
      </c>
      <c r="D38" s="16">
        <v>131211021</v>
      </c>
      <c r="E38" s="17" t="s">
        <v>125</v>
      </c>
      <c r="F38" s="17" t="s">
        <v>126</v>
      </c>
      <c r="G38" s="18" t="s">
        <v>52</v>
      </c>
      <c r="H38" s="19">
        <v>666850</v>
      </c>
      <c r="I38" s="17" t="s">
        <v>15</v>
      </c>
      <c r="J38" s="20">
        <v>234101</v>
      </c>
      <c r="L38" s="11"/>
      <c r="O38" s="12"/>
    </row>
    <row r="39" spans="1:15" ht="15.75">
      <c r="A39" s="13" t="s">
        <v>127</v>
      </c>
      <c r="B39" s="14">
        <v>45999</v>
      </c>
      <c r="C39" s="15">
        <f t="shared" si="0"/>
        <v>46029</v>
      </c>
      <c r="D39" s="16">
        <v>133097591</v>
      </c>
      <c r="E39" s="17" t="s">
        <v>128</v>
      </c>
      <c r="F39" s="17" t="s">
        <v>129</v>
      </c>
      <c r="G39" s="18" t="s">
        <v>130</v>
      </c>
      <c r="H39" s="19">
        <v>32119.599999999999</v>
      </c>
      <c r="I39" s="17" t="s">
        <v>15</v>
      </c>
      <c r="J39" s="20">
        <v>239101</v>
      </c>
      <c r="L39" s="11"/>
      <c r="O39" s="12"/>
    </row>
    <row r="40" spans="1:15" ht="15.75">
      <c r="A40" s="13" t="s">
        <v>131</v>
      </c>
      <c r="B40" s="14">
        <v>46003</v>
      </c>
      <c r="C40" s="15">
        <f t="shared" si="0"/>
        <v>46033</v>
      </c>
      <c r="D40" s="16">
        <v>133097591</v>
      </c>
      <c r="E40" s="17" t="s">
        <v>128</v>
      </c>
      <c r="F40" s="17" t="s">
        <v>129</v>
      </c>
      <c r="G40" s="18" t="s">
        <v>132</v>
      </c>
      <c r="H40" s="19">
        <v>19281.2</v>
      </c>
      <c r="I40" s="17" t="s">
        <v>15</v>
      </c>
      <c r="J40" s="20">
        <v>239101</v>
      </c>
      <c r="L40" s="11"/>
      <c r="O40" s="12"/>
    </row>
    <row r="41" spans="1:15" ht="15.75">
      <c r="A41" s="13" t="s">
        <v>133</v>
      </c>
      <c r="B41" s="14">
        <v>46003</v>
      </c>
      <c r="C41" s="15">
        <f t="shared" si="0"/>
        <v>46033</v>
      </c>
      <c r="D41" s="16">
        <v>133460092</v>
      </c>
      <c r="E41" s="17" t="s">
        <v>134</v>
      </c>
      <c r="F41" s="17" t="s">
        <v>135</v>
      </c>
      <c r="G41" s="18" t="s">
        <v>132</v>
      </c>
      <c r="H41" s="19">
        <v>4012</v>
      </c>
      <c r="I41" s="17" t="s">
        <v>15</v>
      </c>
      <c r="J41" s="20">
        <v>239101</v>
      </c>
      <c r="L41" s="11"/>
      <c r="O41" s="12"/>
    </row>
    <row r="42" spans="1:15" ht="15.75">
      <c r="A42" s="13" t="s">
        <v>136</v>
      </c>
      <c r="B42" s="14">
        <v>46002</v>
      </c>
      <c r="C42" s="15">
        <f t="shared" si="0"/>
        <v>46032</v>
      </c>
      <c r="D42" s="17">
        <v>132310276</v>
      </c>
      <c r="E42" s="17" t="s">
        <v>137</v>
      </c>
      <c r="F42" s="17" t="s">
        <v>138</v>
      </c>
      <c r="G42" s="18" t="s">
        <v>41</v>
      </c>
      <c r="H42" s="19">
        <v>31090</v>
      </c>
      <c r="I42" s="17" t="s">
        <v>15</v>
      </c>
      <c r="J42" s="20">
        <v>239101</v>
      </c>
      <c r="L42" s="11"/>
      <c r="O42" s="12"/>
    </row>
    <row r="43" spans="1:15" ht="15.75">
      <c r="A43" s="13" t="s">
        <v>139</v>
      </c>
      <c r="B43" s="14">
        <v>45992</v>
      </c>
      <c r="C43" s="15">
        <f t="shared" si="0"/>
        <v>46022</v>
      </c>
      <c r="D43" s="16">
        <v>131687202</v>
      </c>
      <c r="E43" s="17" t="s">
        <v>140</v>
      </c>
      <c r="F43" s="17" t="s">
        <v>141</v>
      </c>
      <c r="G43" s="18" t="s">
        <v>52</v>
      </c>
      <c r="H43" s="19">
        <v>75600</v>
      </c>
      <c r="I43" s="17" t="s">
        <v>15</v>
      </c>
      <c r="J43" s="20">
        <v>234101</v>
      </c>
      <c r="L43" s="11"/>
      <c r="O43" s="12"/>
    </row>
    <row r="44" spans="1:15" ht="15.75">
      <c r="A44" s="13" t="s">
        <v>142</v>
      </c>
      <c r="B44" s="25">
        <v>46009</v>
      </c>
      <c r="C44" s="15">
        <f t="shared" si="0"/>
        <v>46039</v>
      </c>
      <c r="D44" s="16">
        <v>131687202</v>
      </c>
      <c r="E44" s="17" t="s">
        <v>140</v>
      </c>
      <c r="F44" s="17" t="s">
        <v>143</v>
      </c>
      <c r="G44" s="18" t="s">
        <v>25</v>
      </c>
      <c r="H44" s="19">
        <v>60480</v>
      </c>
      <c r="I44" s="17" t="s">
        <v>15</v>
      </c>
      <c r="J44" s="20">
        <v>239301</v>
      </c>
      <c r="L44" s="11"/>
      <c r="O44" s="12"/>
    </row>
    <row r="45" spans="1:15" ht="15.75">
      <c r="A45" s="13" t="s">
        <v>144</v>
      </c>
      <c r="B45" s="14">
        <v>46008</v>
      </c>
      <c r="C45" s="15">
        <f t="shared" si="0"/>
        <v>46038</v>
      </c>
      <c r="D45" s="16">
        <v>131687202</v>
      </c>
      <c r="E45" s="17" t="s">
        <v>140</v>
      </c>
      <c r="F45" s="17" t="s">
        <v>143</v>
      </c>
      <c r="G45" s="18" t="s">
        <v>25</v>
      </c>
      <c r="H45" s="19">
        <v>846950.64</v>
      </c>
      <c r="I45" s="17" t="s">
        <v>15</v>
      </c>
      <c r="J45" s="20">
        <v>239301</v>
      </c>
      <c r="L45" s="11"/>
      <c r="O45" s="12"/>
    </row>
    <row r="46" spans="1:15" ht="15.75">
      <c r="A46" s="13" t="s">
        <v>145</v>
      </c>
      <c r="B46" s="14">
        <v>46008</v>
      </c>
      <c r="C46" s="15">
        <f t="shared" si="0"/>
        <v>46038</v>
      </c>
      <c r="D46" s="16">
        <v>131687202</v>
      </c>
      <c r="E46" s="17" t="s">
        <v>140</v>
      </c>
      <c r="F46" s="17" t="s">
        <v>146</v>
      </c>
      <c r="G46" s="18" t="s">
        <v>25</v>
      </c>
      <c r="H46" s="19">
        <v>133392.4</v>
      </c>
      <c r="I46" s="17" t="s">
        <v>15</v>
      </c>
      <c r="J46" s="20">
        <v>239301</v>
      </c>
      <c r="L46" s="11"/>
      <c r="O46" s="12"/>
    </row>
    <row r="47" spans="1:15" ht="15.75">
      <c r="A47" s="26" t="s">
        <v>147</v>
      </c>
      <c r="B47" s="27">
        <v>46008</v>
      </c>
      <c r="C47" s="15">
        <f t="shared" si="0"/>
        <v>46038</v>
      </c>
      <c r="D47" s="16">
        <v>101027721</v>
      </c>
      <c r="E47" s="17" t="s">
        <v>148</v>
      </c>
      <c r="F47" s="17" t="s">
        <v>149</v>
      </c>
      <c r="G47" s="18" t="s">
        <v>25</v>
      </c>
      <c r="H47" s="19">
        <v>78000</v>
      </c>
      <c r="I47" s="17" t="s">
        <v>15</v>
      </c>
      <c r="J47" s="20">
        <v>239301</v>
      </c>
      <c r="L47" s="11"/>
      <c r="O47" s="12"/>
    </row>
    <row r="48" spans="1:15" ht="15.75">
      <c r="A48" s="26" t="s">
        <v>150</v>
      </c>
      <c r="B48" s="27">
        <v>46008</v>
      </c>
      <c r="C48" s="15">
        <f t="shared" si="0"/>
        <v>46038</v>
      </c>
      <c r="D48" s="16">
        <v>101027721</v>
      </c>
      <c r="E48" s="17" t="s">
        <v>148</v>
      </c>
      <c r="F48" s="17" t="s">
        <v>151</v>
      </c>
      <c r="G48" s="18" t="s">
        <v>52</v>
      </c>
      <c r="H48" s="19">
        <v>31050.400000000001</v>
      </c>
      <c r="I48" s="17" t="s">
        <v>15</v>
      </c>
      <c r="J48" s="20">
        <v>234101</v>
      </c>
      <c r="L48" s="11"/>
      <c r="O48" s="12"/>
    </row>
    <row r="49" spans="1:15" ht="15.75">
      <c r="A49" s="28" t="s">
        <v>152</v>
      </c>
      <c r="B49" s="27">
        <v>45999</v>
      </c>
      <c r="C49" s="15">
        <f t="shared" si="0"/>
        <v>46029</v>
      </c>
      <c r="D49" s="16">
        <v>132379306</v>
      </c>
      <c r="E49" s="17" t="s">
        <v>153</v>
      </c>
      <c r="F49" s="17" t="s">
        <v>154</v>
      </c>
      <c r="G49" s="18" t="s">
        <v>155</v>
      </c>
      <c r="H49" s="19">
        <v>157527.45000000001</v>
      </c>
      <c r="I49" s="17" t="s">
        <v>15</v>
      </c>
      <c r="J49" s="20">
        <v>239501</v>
      </c>
      <c r="L49" s="11"/>
      <c r="O49" s="12"/>
    </row>
    <row r="50" spans="1:15" ht="15.75">
      <c r="A50" s="28" t="s">
        <v>156</v>
      </c>
      <c r="B50" s="27">
        <v>46006</v>
      </c>
      <c r="C50" s="15">
        <f t="shared" si="0"/>
        <v>46036</v>
      </c>
      <c r="D50" s="17">
        <v>101562447</v>
      </c>
      <c r="E50" s="17" t="s">
        <v>157</v>
      </c>
      <c r="F50" s="17" t="s">
        <v>24</v>
      </c>
      <c r="G50" s="18" t="s">
        <v>158</v>
      </c>
      <c r="H50" s="19">
        <v>1317413.8400000001</v>
      </c>
      <c r="I50" s="17" t="s">
        <v>15</v>
      </c>
      <c r="J50" s="20">
        <v>237203</v>
      </c>
      <c r="L50" s="11"/>
      <c r="O50" s="12"/>
    </row>
    <row r="51" spans="1:15" ht="15.75">
      <c r="A51" s="28" t="s">
        <v>159</v>
      </c>
      <c r="B51" s="27">
        <v>45992</v>
      </c>
      <c r="C51" s="15">
        <f t="shared" si="0"/>
        <v>46022</v>
      </c>
      <c r="D51" s="16">
        <v>101501421</v>
      </c>
      <c r="E51" s="17" t="s">
        <v>160</v>
      </c>
      <c r="F51" s="17" t="s">
        <v>161</v>
      </c>
      <c r="G51" s="18" t="s">
        <v>162</v>
      </c>
      <c r="H51" s="19">
        <v>7552</v>
      </c>
      <c r="I51" s="17" t="s">
        <v>15</v>
      </c>
      <c r="J51" s="20">
        <v>227206</v>
      </c>
      <c r="L51" s="11"/>
      <c r="O51" s="12"/>
    </row>
    <row r="52" spans="1:15" ht="15.75">
      <c r="A52" s="28" t="s">
        <v>163</v>
      </c>
      <c r="B52" s="27">
        <v>45981</v>
      </c>
      <c r="C52" s="15">
        <f t="shared" si="0"/>
        <v>46011</v>
      </c>
      <c r="D52" s="17">
        <v>101585498</v>
      </c>
      <c r="E52" s="17" t="s">
        <v>164</v>
      </c>
      <c r="F52" s="17" t="s">
        <v>165</v>
      </c>
      <c r="G52" s="18" t="s">
        <v>166</v>
      </c>
      <c r="H52" s="19">
        <v>16933</v>
      </c>
      <c r="I52" s="17" t="s">
        <v>15</v>
      </c>
      <c r="J52" s="20">
        <v>227204</v>
      </c>
      <c r="L52" s="11"/>
      <c r="O52" s="29"/>
    </row>
    <row r="53" spans="1:15" ht="15.75">
      <c r="A53" s="28" t="s">
        <v>92</v>
      </c>
      <c r="B53" s="27">
        <v>46003</v>
      </c>
      <c r="C53" s="15">
        <f t="shared" si="0"/>
        <v>46033</v>
      </c>
      <c r="D53" s="16">
        <v>131699383</v>
      </c>
      <c r="E53" s="17" t="s">
        <v>167</v>
      </c>
      <c r="F53" s="17" t="s">
        <v>168</v>
      </c>
      <c r="G53" s="18" t="s">
        <v>45</v>
      </c>
      <c r="H53" s="19">
        <v>88500</v>
      </c>
      <c r="I53" s="17" t="s">
        <v>15</v>
      </c>
      <c r="J53" s="20">
        <v>239201</v>
      </c>
      <c r="L53" s="11"/>
      <c r="O53" s="29"/>
    </row>
    <row r="54" spans="1:15" ht="15.75">
      <c r="A54" s="30" t="s">
        <v>169</v>
      </c>
      <c r="B54" s="27">
        <v>45992</v>
      </c>
      <c r="C54" s="15">
        <f t="shared" si="0"/>
        <v>46022</v>
      </c>
      <c r="D54" s="16">
        <v>132537696</v>
      </c>
      <c r="E54" s="17" t="s">
        <v>170</v>
      </c>
      <c r="F54" s="17" t="s">
        <v>171</v>
      </c>
      <c r="G54" s="18" t="s">
        <v>172</v>
      </c>
      <c r="H54" s="19">
        <v>111600.27</v>
      </c>
      <c r="I54" s="17" t="s">
        <v>15</v>
      </c>
      <c r="J54" s="20">
        <v>231101</v>
      </c>
      <c r="L54" s="11"/>
      <c r="O54" s="29"/>
    </row>
    <row r="55" spans="1:15" ht="15.75">
      <c r="A55" s="30" t="s">
        <v>173</v>
      </c>
      <c r="B55" s="27">
        <v>46001</v>
      </c>
      <c r="C55" s="15">
        <f t="shared" si="0"/>
        <v>46031</v>
      </c>
      <c r="D55" s="16">
        <v>132537696</v>
      </c>
      <c r="E55" s="17" t="s">
        <v>170</v>
      </c>
      <c r="F55" s="17" t="s">
        <v>171</v>
      </c>
      <c r="G55" s="18" t="s">
        <v>172</v>
      </c>
      <c r="H55" s="19">
        <v>272908.89</v>
      </c>
      <c r="I55" s="17" t="s">
        <v>15</v>
      </c>
      <c r="J55" s="20">
        <v>231101</v>
      </c>
      <c r="L55" s="11"/>
      <c r="O55" s="29"/>
    </row>
    <row r="56" spans="1:15" ht="17.25" thickBot="1">
      <c r="A56" s="31"/>
      <c r="B56" s="32"/>
      <c r="C56" s="33"/>
      <c r="D56" s="34"/>
      <c r="E56" s="35"/>
      <c r="F56" s="34"/>
      <c r="G56" s="35">
        <f>SUM(G4:G55)</f>
        <v>0</v>
      </c>
      <c r="H56" s="36">
        <f>SUM(H4:H55)</f>
        <v>9502904.9100000001</v>
      </c>
      <c r="I56" s="34"/>
      <c r="J56" s="37"/>
      <c r="L56" s="11"/>
      <c r="O56" s="29"/>
    </row>
    <row r="57" spans="1:15" ht="15.75">
      <c r="A57" s="38"/>
      <c r="B57" s="39"/>
      <c r="C57" s="38"/>
      <c r="E57" s="38"/>
      <c r="F57" s="38"/>
      <c r="G57" s="38"/>
      <c r="J57" s="11"/>
      <c r="L57" s="11"/>
      <c r="O57" s="29"/>
    </row>
    <row r="58" spans="1:15" ht="15.75">
      <c r="A58" s="40"/>
      <c r="B58" s="41"/>
      <c r="C58" s="40"/>
      <c r="D58" s="40"/>
      <c r="E58" s="40"/>
      <c r="F58" s="40"/>
      <c r="G58" s="40"/>
      <c r="H58" s="42"/>
      <c r="I58" s="42"/>
      <c r="J58" s="43"/>
      <c r="L58" s="11"/>
      <c r="O58" s="29"/>
    </row>
    <row r="59" spans="1:15" ht="15.75">
      <c r="A59" s="60" t="s">
        <v>0</v>
      </c>
      <c r="B59" s="61"/>
      <c r="C59" s="61"/>
      <c r="D59" s="61"/>
      <c r="E59" s="61"/>
      <c r="F59" s="61"/>
      <c r="G59" s="61"/>
      <c r="H59" s="61"/>
      <c r="I59" s="61"/>
      <c r="J59" s="61"/>
      <c r="L59" s="11"/>
      <c r="O59" s="29"/>
    </row>
    <row r="60" spans="1:15" ht="15.75">
      <c r="A60" s="62" t="s">
        <v>174</v>
      </c>
      <c r="B60" s="63"/>
      <c r="C60" s="63"/>
      <c r="D60" s="63"/>
      <c r="E60" s="63"/>
      <c r="F60" s="63"/>
      <c r="G60" s="63"/>
      <c r="H60" s="63"/>
      <c r="I60" s="63"/>
      <c r="J60" s="63"/>
      <c r="L60" s="11"/>
      <c r="O60" s="29"/>
    </row>
    <row r="61" spans="1:15" ht="16.5" thickBot="1">
      <c r="A61" s="1" t="s">
        <v>1</v>
      </c>
      <c r="B61" s="44" t="s">
        <v>2</v>
      </c>
      <c r="C61" s="44" t="s">
        <v>3</v>
      </c>
      <c r="D61" s="44" t="s">
        <v>4</v>
      </c>
      <c r="E61" s="45" t="s">
        <v>5</v>
      </c>
      <c r="F61" s="44" t="s">
        <v>6</v>
      </c>
      <c r="G61" s="45" t="s">
        <v>7</v>
      </c>
      <c r="H61" s="46" t="s">
        <v>8</v>
      </c>
      <c r="I61" s="45" t="s">
        <v>9</v>
      </c>
      <c r="J61" s="45" t="s">
        <v>10</v>
      </c>
      <c r="L61" s="11"/>
      <c r="O61" s="29"/>
    </row>
    <row r="62" spans="1:15" ht="15.75">
      <c r="A62" s="4" t="s">
        <v>175</v>
      </c>
      <c r="B62" s="5">
        <v>45978</v>
      </c>
      <c r="C62" s="6">
        <f>+B62+30</f>
        <v>46008</v>
      </c>
      <c r="D62" s="7">
        <v>130505667</v>
      </c>
      <c r="E62" s="8" t="s">
        <v>26</v>
      </c>
      <c r="F62" s="8" t="s">
        <v>176</v>
      </c>
      <c r="G62" s="8" t="s">
        <v>52</v>
      </c>
      <c r="H62" s="47">
        <v>25606</v>
      </c>
      <c r="I62" s="8" t="s">
        <v>15</v>
      </c>
      <c r="J62" s="48">
        <v>234101</v>
      </c>
      <c r="L62" s="11"/>
      <c r="O62" s="29"/>
    </row>
    <row r="63" spans="1:15" ht="15.75">
      <c r="A63" s="13" t="s">
        <v>177</v>
      </c>
      <c r="B63" s="14">
        <v>45989</v>
      </c>
      <c r="C63" s="15">
        <f t="shared" ref="C63:C69" si="1">+B63+30</f>
        <v>46019</v>
      </c>
      <c r="D63" s="16">
        <v>130505667</v>
      </c>
      <c r="E63" s="17" t="s">
        <v>26</v>
      </c>
      <c r="F63" s="17" t="s">
        <v>176</v>
      </c>
      <c r="G63" s="17" t="s">
        <v>52</v>
      </c>
      <c r="H63" s="23">
        <v>51212</v>
      </c>
      <c r="I63" s="17" t="s">
        <v>15</v>
      </c>
      <c r="J63" s="49">
        <v>234101</v>
      </c>
      <c r="L63" s="11"/>
      <c r="O63" s="29"/>
    </row>
    <row r="64" spans="1:15" ht="15.75">
      <c r="A64" s="13" t="s">
        <v>178</v>
      </c>
      <c r="B64" s="14">
        <v>45981</v>
      </c>
      <c r="C64" s="15">
        <f t="shared" si="1"/>
        <v>46011</v>
      </c>
      <c r="D64" s="16">
        <v>101155485</v>
      </c>
      <c r="E64" s="17" t="s">
        <v>46</v>
      </c>
      <c r="F64" s="17" t="s">
        <v>179</v>
      </c>
      <c r="G64" s="17" t="s">
        <v>180</v>
      </c>
      <c r="H64" s="23">
        <v>2400</v>
      </c>
      <c r="I64" s="17" t="s">
        <v>15</v>
      </c>
      <c r="J64" s="49">
        <v>237203</v>
      </c>
      <c r="L64" s="11"/>
    </row>
    <row r="65" spans="1:12" ht="15.75">
      <c r="A65" s="13" t="s">
        <v>181</v>
      </c>
      <c r="B65" s="14">
        <v>45989</v>
      </c>
      <c r="C65" s="15">
        <f t="shared" si="1"/>
        <v>46019</v>
      </c>
      <c r="D65" s="17">
        <v>132511451</v>
      </c>
      <c r="E65" s="17" t="s">
        <v>69</v>
      </c>
      <c r="F65" s="17" t="s">
        <v>182</v>
      </c>
      <c r="G65" s="17" t="s">
        <v>183</v>
      </c>
      <c r="H65" s="23">
        <v>65064.02</v>
      </c>
      <c r="I65" s="17" t="s">
        <v>15</v>
      </c>
      <c r="J65" s="49">
        <v>239201</v>
      </c>
      <c r="L65" s="11"/>
    </row>
    <row r="66" spans="1:12" ht="15.75">
      <c r="A66" s="13" t="s">
        <v>184</v>
      </c>
      <c r="B66" s="14">
        <v>45966</v>
      </c>
      <c r="C66" s="15">
        <f t="shared" si="1"/>
        <v>45996</v>
      </c>
      <c r="D66" s="16">
        <v>122001212</v>
      </c>
      <c r="E66" s="17" t="s">
        <v>118</v>
      </c>
      <c r="F66" s="17" t="s">
        <v>119</v>
      </c>
      <c r="G66" s="17" t="s">
        <v>25</v>
      </c>
      <c r="H66" s="23">
        <v>89780.63</v>
      </c>
      <c r="I66" s="17" t="s">
        <v>15</v>
      </c>
      <c r="J66" s="49">
        <v>239301</v>
      </c>
      <c r="L66" s="11"/>
    </row>
    <row r="67" spans="1:12" ht="15.75">
      <c r="A67" s="26" t="s">
        <v>185</v>
      </c>
      <c r="B67" s="27">
        <v>45989</v>
      </c>
      <c r="C67" s="15">
        <f t="shared" si="1"/>
        <v>46019</v>
      </c>
      <c r="D67" s="16">
        <v>101027721</v>
      </c>
      <c r="E67" s="17" t="s">
        <v>148</v>
      </c>
      <c r="F67" s="17" t="s">
        <v>186</v>
      </c>
      <c r="G67" s="17" t="s">
        <v>52</v>
      </c>
      <c r="H67" s="23">
        <v>249126</v>
      </c>
      <c r="I67" s="17" t="s">
        <v>15</v>
      </c>
      <c r="J67" s="49">
        <v>234101</v>
      </c>
      <c r="K67" s="11"/>
      <c r="L67" s="11"/>
    </row>
    <row r="68" spans="1:12" ht="15.75">
      <c r="A68" s="30" t="s">
        <v>187</v>
      </c>
      <c r="B68" s="27">
        <v>45982</v>
      </c>
      <c r="C68" s="15">
        <f t="shared" si="1"/>
        <v>46012</v>
      </c>
      <c r="D68" s="16">
        <v>132537696</v>
      </c>
      <c r="E68" s="17" t="s">
        <v>170</v>
      </c>
      <c r="F68" s="17" t="s">
        <v>171</v>
      </c>
      <c r="G68" s="17" t="s">
        <v>172</v>
      </c>
      <c r="H68" s="23">
        <v>231072.82</v>
      </c>
      <c r="I68" s="17" t="s">
        <v>15</v>
      </c>
      <c r="J68" s="49">
        <v>231101</v>
      </c>
      <c r="K68" s="11"/>
      <c r="L68" s="11"/>
    </row>
    <row r="69" spans="1:12" ht="15.75">
      <c r="A69" s="30" t="s">
        <v>188</v>
      </c>
      <c r="B69" s="27">
        <v>45985</v>
      </c>
      <c r="C69" s="15">
        <f t="shared" si="1"/>
        <v>46015</v>
      </c>
      <c r="D69" s="16">
        <v>132537696</v>
      </c>
      <c r="E69" s="17" t="s">
        <v>170</v>
      </c>
      <c r="F69" s="17" t="s">
        <v>171</v>
      </c>
      <c r="G69" s="17" t="s">
        <v>172</v>
      </c>
      <c r="H69" s="23">
        <v>118668.36</v>
      </c>
      <c r="I69" s="17" t="s">
        <v>15</v>
      </c>
      <c r="J69" s="49">
        <v>231101</v>
      </c>
    </row>
    <row r="70" spans="1:12" ht="16.5" thickBot="1">
      <c r="A70" s="31"/>
      <c r="B70" s="50"/>
      <c r="C70" s="51"/>
      <c r="D70" s="51"/>
      <c r="E70" s="52"/>
      <c r="F70" s="53">
        <f>SUM(F62:F69)</f>
        <v>0</v>
      </c>
      <c r="G70" s="52"/>
      <c r="H70" s="54">
        <f>SUM(H62:H69)</f>
        <v>832929.83</v>
      </c>
      <c r="I70" s="52"/>
      <c r="J70" s="55"/>
    </row>
    <row r="71" spans="1:12" ht="15.75" thickBot="1"/>
    <row r="72" spans="1:12" ht="15.75" thickBot="1">
      <c r="H72" s="56">
        <f>+H56+H70</f>
        <v>10335834.74</v>
      </c>
    </row>
    <row r="74" spans="1:12">
      <c r="E74" s="57"/>
    </row>
  </sheetData>
  <mergeCells count="4">
    <mergeCell ref="A1:J1"/>
    <mergeCell ref="A2:J2"/>
    <mergeCell ref="A59:J59"/>
    <mergeCell ref="A60:J6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DEUDAS DIC-2025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dcterms:created xsi:type="dcterms:W3CDTF">2026-01-13T18:11:25Z</dcterms:created>
  <dcterms:modified xsi:type="dcterms:W3CDTF">2026-01-15T13:30:19Z</dcterms:modified>
</cp:coreProperties>
</file>