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DEB210A3-3694-4C54-BEEF-18EB6001C5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PTIEMBR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5" i="2" l="1"/>
  <c r="C103" i="2"/>
  <c r="C104" i="2"/>
  <c r="H96" i="2"/>
  <c r="C102" i="2"/>
  <c r="C89" i="2"/>
  <c r="C90" i="2"/>
  <c r="C91" i="2"/>
  <c r="C92" i="2"/>
  <c r="C93" i="2"/>
  <c r="C94" i="2"/>
  <c r="C95" i="2"/>
  <c r="C88" i="2"/>
  <c r="C5" i="2" l="1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4" i="2"/>
  <c r="H83" i="2"/>
  <c r="H108" i="2" s="1"/>
</calcChain>
</file>

<file path=xl/sharedStrings.xml><?xml version="1.0" encoding="utf-8"?>
<sst xmlns="http://schemas.openxmlformats.org/spreadsheetml/2006/main" count="668" uniqueCount="324">
  <si>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</si>
  <si>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</si>
  <si>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</si>
  <si>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</si>
  <si>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</si>
  <si>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</si>
  <si>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</si>
  <si>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</si>
  <si>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</si>
  <si>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</si>
  <si>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</si>
  <si>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130-49315-4</t>
  </si>
  <si>
    <t>AIR LIQUIDE DOMINICANA</t>
  </si>
  <si>
    <t>CGLEA-2025-00179</t>
  </si>
  <si>
    <t>OXIGENO</t>
  </si>
  <si>
    <t>PROVEEDOR DEL ESTADO</t>
  </si>
  <si>
    <t>2372-03</t>
  </si>
  <si>
    <t>124-02781-2</t>
  </si>
  <si>
    <t>AGUA CRYSTAL</t>
  </si>
  <si>
    <t>CGLEA-2025-00356</t>
  </si>
  <si>
    <t>AGUA PURIFICADA</t>
  </si>
  <si>
    <t>2311-01</t>
  </si>
  <si>
    <t>101-75827-9</t>
  </si>
  <si>
    <t>AIDSA</t>
  </si>
  <si>
    <t>CGLEA-2024-00620</t>
  </si>
  <si>
    <t>2218-01</t>
  </si>
  <si>
    <t>131-38333-5</t>
  </si>
  <si>
    <t>CGLEA-2025-00380</t>
  </si>
  <si>
    <t>UTILES MEDICOS</t>
  </si>
  <si>
    <t>2393-01</t>
  </si>
  <si>
    <t>101-07058-7</t>
  </si>
  <si>
    <t>SERVICIOS</t>
  </si>
  <si>
    <t>2287-05</t>
  </si>
  <si>
    <t>REACTIVOS</t>
  </si>
  <si>
    <t>101-15548-5</t>
  </si>
  <si>
    <t>CGLEA-2025-00299</t>
  </si>
  <si>
    <t>131-35423-8</t>
  </si>
  <si>
    <t>CGLEA-2025-00360</t>
  </si>
  <si>
    <t>PROD. DE PAPEL</t>
  </si>
  <si>
    <t>2391-01</t>
  </si>
  <si>
    <t>131-86700-6</t>
  </si>
  <si>
    <t>130-01932-2</t>
  </si>
  <si>
    <t>CABOD</t>
  </si>
  <si>
    <t>UTILES DE LIMPIEZA</t>
  </si>
  <si>
    <t>CGLEA-2025-00126</t>
  </si>
  <si>
    <t>CGLEA-2025-00253</t>
  </si>
  <si>
    <t>2287-06</t>
  </si>
  <si>
    <t>131-81341-2</t>
  </si>
  <si>
    <t>COMERCIAL BDA</t>
  </si>
  <si>
    <t>CGLEA-2025-00260</t>
  </si>
  <si>
    <t>UTILES DE OFICINA</t>
  </si>
  <si>
    <t>2392-01</t>
  </si>
  <si>
    <t>130-84987-2</t>
  </si>
  <si>
    <t>CONTROL DE PLAGA ESPERANZA</t>
  </si>
  <si>
    <t>CGLEA-2025-00187</t>
  </si>
  <si>
    <t>SERVICIO FUMIGACION</t>
  </si>
  <si>
    <t>2285-01</t>
  </si>
  <si>
    <t>131-35830-6</t>
  </si>
  <si>
    <t>DTC NETWORK</t>
  </si>
  <si>
    <t>131-61631-3</t>
  </si>
  <si>
    <t>B1500000284</t>
  </si>
  <si>
    <t>130-10677-2</t>
  </si>
  <si>
    <t>DOSITEC PHARMA</t>
  </si>
  <si>
    <t>CGLEA-2025-00306</t>
  </si>
  <si>
    <t>MEDICAMENTOS</t>
  </si>
  <si>
    <t>2341-01</t>
  </si>
  <si>
    <t>133-24048-3</t>
  </si>
  <si>
    <t>ESSENTIAL SUPLIES</t>
  </si>
  <si>
    <t>CGLEA-2025-00335</t>
  </si>
  <si>
    <t>001-1121168-6</t>
  </si>
  <si>
    <t>FRANKLIN ESPINAL</t>
  </si>
  <si>
    <t>CGLEA-2025-00261</t>
  </si>
  <si>
    <t>UTILES DE OFICINAS</t>
  </si>
  <si>
    <t>101-62558-9</t>
  </si>
  <si>
    <t>HOSPIFAR</t>
  </si>
  <si>
    <t>B1500000131</t>
  </si>
  <si>
    <t>132-37577-7</t>
  </si>
  <si>
    <t>2272-04</t>
  </si>
  <si>
    <t>B1500000130</t>
  </si>
  <si>
    <t>068-0032650-3</t>
  </si>
  <si>
    <t xml:space="preserve">JUAN CARLOS NAVARRO </t>
  </si>
  <si>
    <t>101-01357-5</t>
  </si>
  <si>
    <t>131-22272-2</t>
  </si>
  <si>
    <t xml:space="preserve">MASTER CLEAN FBE </t>
  </si>
  <si>
    <t>CGLEA-2025-00252</t>
  </si>
  <si>
    <t>132-18808-1</t>
  </si>
  <si>
    <t>MATERLEX SERVICIOS</t>
  </si>
  <si>
    <t>122-00121-2</t>
  </si>
  <si>
    <t>MACROTECH FARMACEUTICA</t>
  </si>
  <si>
    <t>132-31027-6</t>
  </si>
  <si>
    <t>PANIAGUA FARMA</t>
  </si>
  <si>
    <t>131-68720-2</t>
  </si>
  <si>
    <t>RAMISOL</t>
  </si>
  <si>
    <t>CGLEA-2025-00340</t>
  </si>
  <si>
    <t>E450000000094</t>
  </si>
  <si>
    <t xml:space="preserve">101-02772-1 </t>
  </si>
  <si>
    <t>SUED &amp; FARGESA</t>
  </si>
  <si>
    <t>132-37930-6</t>
  </si>
  <si>
    <t>SHELVI</t>
  </si>
  <si>
    <t>UTILES DE COCINA</t>
  </si>
  <si>
    <t>2395-01</t>
  </si>
  <si>
    <t>130-46851-6</t>
  </si>
  <si>
    <t>101-56244-7</t>
  </si>
  <si>
    <t>UNIQUE REPRESENTACONES</t>
  </si>
  <si>
    <t>B1500000123</t>
  </si>
  <si>
    <t>131-69938-3</t>
  </si>
  <si>
    <t>TN PAPELERIA &amp; MAS</t>
  </si>
  <si>
    <t>CGLEA-2025-00262</t>
  </si>
  <si>
    <t>130-24747-1</t>
  </si>
  <si>
    <t>VENDIFAR</t>
  </si>
  <si>
    <t>131-31864-9</t>
  </si>
  <si>
    <t>VINKY COMERCIAL</t>
  </si>
  <si>
    <t>130-69697-7</t>
  </si>
  <si>
    <t>VEF ESCRINES</t>
  </si>
  <si>
    <t>132-53769-6</t>
  </si>
  <si>
    <t>YAXIS COMERCIAL</t>
  </si>
  <si>
    <t>CGLEA-2025-00359</t>
  </si>
  <si>
    <t>ALIMENTOS</t>
  </si>
  <si>
    <t>047-0141346-2</t>
  </si>
  <si>
    <t>ANGEL GOMEZ</t>
  </si>
  <si>
    <t>CGLEA-2024-00214</t>
  </si>
  <si>
    <t>DESECHOS</t>
  </si>
  <si>
    <t xml:space="preserve">MARCADORES </t>
  </si>
  <si>
    <t>REACTIVO</t>
  </si>
  <si>
    <t xml:space="preserve">REACTIVOS </t>
  </si>
  <si>
    <t xml:space="preserve">INSUMOS </t>
  </si>
  <si>
    <t>SERVICIOS DE CAMARA</t>
  </si>
  <si>
    <t>COMPRA</t>
  </si>
  <si>
    <t xml:space="preserve">MEDICAMENTOS </t>
  </si>
  <si>
    <t>ART. FERRETEROS</t>
  </si>
  <si>
    <t xml:space="preserve">MAQUINA </t>
  </si>
  <si>
    <t>UTILES MEDICO</t>
  </si>
  <si>
    <t>MEDICAMENTO</t>
  </si>
  <si>
    <t>UTILES DE OF</t>
  </si>
  <si>
    <t>ART. GRAFICA</t>
  </si>
  <si>
    <t xml:space="preserve">BISAGRAS </t>
  </si>
  <si>
    <t xml:space="preserve">CLINIMED </t>
  </si>
  <si>
    <t>A&amp;S IMPORTADORA</t>
  </si>
  <si>
    <t xml:space="preserve">ENDOSCOPY MEDICAL </t>
  </si>
  <si>
    <t xml:space="preserve">BIO-NOVA </t>
  </si>
  <si>
    <t>DIFAESMA</t>
  </si>
  <si>
    <t xml:space="preserve">DIMEDOM </t>
  </si>
  <si>
    <t xml:space="preserve">GERENFAR </t>
  </si>
  <si>
    <t>HYPCO GROUP</t>
  </si>
  <si>
    <t xml:space="preserve">LETERAGO </t>
  </si>
  <si>
    <t>ILLNESS TECNOLOGY</t>
  </si>
  <si>
    <t>IRUMED</t>
  </si>
  <si>
    <t>JUAN CARLOS NAVARRO</t>
  </si>
  <si>
    <t xml:space="preserve">JGD MULTISERVICES </t>
  </si>
  <si>
    <t>SUMECA</t>
  </si>
  <si>
    <t>SEAN DOMINICAN</t>
  </si>
  <si>
    <t>UNIQUE REPRESENTAC</t>
  </si>
  <si>
    <t xml:space="preserve">ULTRALAB </t>
  </si>
  <si>
    <t>TONER DEPORT MULT</t>
  </si>
  <si>
    <t>VICTOR J.  BAUTISTA</t>
  </si>
  <si>
    <t>BIOWIN</t>
  </si>
  <si>
    <t>BIONUCLEAR</t>
  </si>
  <si>
    <t>FARACH</t>
  </si>
  <si>
    <t>E450000003257</t>
  </si>
  <si>
    <t>E450000003249</t>
  </si>
  <si>
    <t>E450000003203</t>
  </si>
  <si>
    <t>B1500067389</t>
  </si>
  <si>
    <t>B1500061395</t>
  </si>
  <si>
    <t>B1500061397</t>
  </si>
  <si>
    <t>B1500002244</t>
  </si>
  <si>
    <t>B1500000844</t>
  </si>
  <si>
    <t>B1500002452</t>
  </si>
  <si>
    <t>B1500002453</t>
  </si>
  <si>
    <t>B1500001905</t>
  </si>
  <si>
    <t>B1500000088</t>
  </si>
  <si>
    <t>E450000000006</t>
  </si>
  <si>
    <t>E450000008130</t>
  </si>
  <si>
    <t>E450000008212</t>
  </si>
  <si>
    <t>B1500017942</t>
  </si>
  <si>
    <t>B1500002592</t>
  </si>
  <si>
    <t>B1500002609</t>
  </si>
  <si>
    <t>B1500002600</t>
  </si>
  <si>
    <t>B1500002603</t>
  </si>
  <si>
    <t>B1500002614</t>
  </si>
  <si>
    <t>B1500001838</t>
  </si>
  <si>
    <t>B1500001840</t>
  </si>
  <si>
    <t>B1500001839</t>
  </si>
  <si>
    <t>B1500000347</t>
  </si>
  <si>
    <t>B1500000348</t>
  </si>
  <si>
    <t>B1500000197</t>
  </si>
  <si>
    <t>B1500000002</t>
  </si>
  <si>
    <t>B1500000648</t>
  </si>
  <si>
    <t>B1500000045</t>
  </si>
  <si>
    <t>B1500000051</t>
  </si>
  <si>
    <t>B1500000050</t>
  </si>
  <si>
    <t>B1500000007</t>
  </si>
  <si>
    <t>E450000000964</t>
  </si>
  <si>
    <t>B1500000413</t>
  </si>
  <si>
    <t>B1500000417</t>
  </si>
  <si>
    <t>B1500001362</t>
  </si>
  <si>
    <t>B1500000393</t>
  </si>
  <si>
    <t>B1500000389</t>
  </si>
  <si>
    <t>B1500000388</t>
  </si>
  <si>
    <t>E450000008281</t>
  </si>
  <si>
    <t>E310000158270</t>
  </si>
  <si>
    <t>E450000000489</t>
  </si>
  <si>
    <t>B1500000128</t>
  </si>
  <si>
    <t>B1500000026</t>
  </si>
  <si>
    <t>B150000025</t>
  </si>
  <si>
    <t>B1500000041</t>
  </si>
  <si>
    <t>B1500000040</t>
  </si>
  <si>
    <t>B1500000042</t>
  </si>
  <si>
    <t>B1500000136</t>
  </si>
  <si>
    <t>B1500000619</t>
  </si>
  <si>
    <t>B1500000623</t>
  </si>
  <si>
    <t>B1500000627</t>
  </si>
  <si>
    <t>B1800000618</t>
  </si>
  <si>
    <t>E450000001607</t>
  </si>
  <si>
    <t>B1500000156</t>
  </si>
  <si>
    <t>E450000000216</t>
  </si>
  <si>
    <t>E450000003990</t>
  </si>
  <si>
    <t>B1500000129</t>
  </si>
  <si>
    <t>B1500000213</t>
  </si>
  <si>
    <t>E450000000202</t>
  </si>
  <si>
    <t>B1500005813</t>
  </si>
  <si>
    <t>B1500005801</t>
  </si>
  <si>
    <t>B1500005812</t>
  </si>
  <si>
    <t>E450000000337</t>
  </si>
  <si>
    <t>B1500004426</t>
  </si>
  <si>
    <t>B1500000256</t>
  </si>
  <si>
    <t>B1500000804</t>
  </si>
  <si>
    <t>B150000494</t>
  </si>
  <si>
    <t>B1500000523</t>
  </si>
  <si>
    <t>B1500000531</t>
  </si>
  <si>
    <t>B1500000538</t>
  </si>
  <si>
    <t>B1500000012</t>
  </si>
  <si>
    <t>E450000000215</t>
  </si>
  <si>
    <t>TOTAL GENERAL</t>
  </si>
  <si>
    <t>CGLEA-2025-00386</t>
  </si>
  <si>
    <t>CGLEA-2025-00425</t>
  </si>
  <si>
    <t>CGLEA-2025-00432</t>
  </si>
  <si>
    <t>CGLEA-2025-00404</t>
  </si>
  <si>
    <t>CGLEA-2025-00422</t>
  </si>
  <si>
    <t>CGLEA-2025-00416</t>
  </si>
  <si>
    <t>CGLEA-2025-00418</t>
  </si>
  <si>
    <t>CGLEA-2025-00413</t>
  </si>
  <si>
    <t>CGLEA-2025-00405</t>
  </si>
  <si>
    <t>CGLEA-2025-00424</t>
  </si>
  <si>
    <t>CGLEA-2025-00502</t>
  </si>
  <si>
    <t>CGLEA-2025-00371</t>
  </si>
  <si>
    <t>CGLEA-2025-00395</t>
  </si>
  <si>
    <t>CGLEA-2025-00427</t>
  </si>
  <si>
    <t>CGLEA-2025-00090</t>
  </si>
  <si>
    <t>CGLEA-2025-00163</t>
  </si>
  <si>
    <t>CGLEA-2025-00430</t>
  </si>
  <si>
    <t>CGLEA-2025-00302</t>
  </si>
  <si>
    <t>CGLEA-2025-00397</t>
  </si>
  <si>
    <t>CGLEA-2025-00394</t>
  </si>
  <si>
    <t>CGLEA-2025-00415</t>
  </si>
  <si>
    <t>CGLEA-2025-00216</t>
  </si>
  <si>
    <t>CGLEA-2025-00093</t>
  </si>
  <si>
    <t>CGLEA-2025-00279</t>
  </si>
  <si>
    <t>CGLEA-2025-00278</t>
  </si>
  <si>
    <t>CGLEA-2025-00389</t>
  </si>
  <si>
    <t>CGLEA-2025-00337</t>
  </si>
  <si>
    <t>CGLEA-2025-00387</t>
  </si>
  <si>
    <t>CGLEA-2025-00406</t>
  </si>
  <si>
    <t>CGLEA-2025-00256</t>
  </si>
  <si>
    <t>CGLEA-2025-00426</t>
  </si>
  <si>
    <t>CGLEA-2025-00408</t>
  </si>
  <si>
    <t>CGLEA-2025-00365</t>
  </si>
  <si>
    <t>CGLEA-2025-00419</t>
  </si>
  <si>
    <t>CGLEA-2025-00420</t>
  </si>
  <si>
    <t>CGLEA-2025-00421</t>
  </si>
  <si>
    <t>CGLEA-2025-00429</t>
  </si>
  <si>
    <t>CGLEA-2025-00403</t>
  </si>
  <si>
    <t>CGLEA-2025-00330</t>
  </si>
  <si>
    <t>CGLEA-2025-00414</t>
  </si>
  <si>
    <t>CGLEA-2025-00431</t>
  </si>
  <si>
    <t>CGLEA-2025-00076</t>
  </si>
  <si>
    <t>CGLEA-2025-00417</t>
  </si>
  <si>
    <t>CGLEA-2025-00407</t>
  </si>
  <si>
    <t>CGLEA-2025-00091</t>
  </si>
  <si>
    <t>CGLEA-2025-00428</t>
  </si>
  <si>
    <t>CGLEA-2025-00368</t>
  </si>
  <si>
    <t>CGLEA-2025-00436</t>
  </si>
  <si>
    <t>CGLEA-2025-00399</t>
  </si>
  <si>
    <t>101-59186-2</t>
  </si>
  <si>
    <t>131-93631-8</t>
  </si>
  <si>
    <t>130-50566-7</t>
  </si>
  <si>
    <t>132-51669-9</t>
  </si>
  <si>
    <t>101-06208-8</t>
  </si>
  <si>
    <t>132-52244-3</t>
  </si>
  <si>
    <t>131-74175-4</t>
  </si>
  <si>
    <t>131-54030-9</t>
  </si>
  <si>
    <t>132-70715-1</t>
  </si>
  <si>
    <t>101-70974-1</t>
  </si>
  <si>
    <t>130-41377-2</t>
  </si>
  <si>
    <t>101-00338-3</t>
  </si>
  <si>
    <t xml:space="preserve">DOCTORES MALLEN GUERRA </t>
  </si>
  <si>
    <t>131-14090-4</t>
  </si>
  <si>
    <t>001-0435999-7</t>
  </si>
  <si>
    <t>DEUDA CON VENCIMIENTO DE 30 A 60 DIAS</t>
  </si>
  <si>
    <t>CG BIOMEDICAL</t>
  </si>
  <si>
    <t>B1500000241</t>
  </si>
  <si>
    <t>B1500001834</t>
  </si>
  <si>
    <t>B1500000410</t>
  </si>
  <si>
    <t>B1500000414</t>
  </si>
  <si>
    <t>B1500000395</t>
  </si>
  <si>
    <t>B1500000126</t>
  </si>
  <si>
    <t>B1500000525</t>
  </si>
  <si>
    <t>B1500000520</t>
  </si>
  <si>
    <t>N/C 340000005786</t>
  </si>
  <si>
    <t>CGLEA-2025-00345</t>
  </si>
  <si>
    <t>2399-01</t>
  </si>
  <si>
    <t>DEUDA CON VENCIMIENTO DE 60 A 90 DIAS</t>
  </si>
  <si>
    <t>SERVICIOS ERCP</t>
  </si>
  <si>
    <t>E450000000070</t>
  </si>
  <si>
    <t>COMPRA REACTIVOS</t>
  </si>
  <si>
    <t>ANTILLES MEDICAL</t>
  </si>
  <si>
    <t>2272-99</t>
  </si>
  <si>
    <t>2272-01</t>
  </si>
  <si>
    <t>2613-01</t>
  </si>
  <si>
    <t>INSUMOS MEDICOS</t>
  </si>
  <si>
    <t>REACTIVOS LABORATORIO</t>
  </si>
  <si>
    <t>2333-01</t>
  </si>
  <si>
    <t>2363-06</t>
  </si>
  <si>
    <t>2332-01</t>
  </si>
  <si>
    <t>DEUDA CON VENCIMIENTO DE 0 A 30 DIAS -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</si>
</sst>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  <family val="2"/>
    </font>
    <font>
      <sz val="12"/>
      <color indexed="8"/>
      <name val="MS Sans Serif"/>
    </font>
    <font>
      <sz val="9.85"/>
      <color indexed="8"/>
      <name val="Times New Roman"/>
      <family val="1"/>
    </font>
    <font>
      <sz val="12"/>
      <name val="MS Sans Serif"/>
    </font>
    <font>
      <sz val="10"/>
      <color indexed="8"/>
      <name val="MS Sans Serif"/>
    </font>
    <font>
      <b/>
      <sz val="12"/>
      <color indexed="8"/>
      <name val="MS Sans Serif"/>
    </font>
    <font>
      <sz val="12"/>
      <color theme="2" tint="-0.89999084444715716"/>
      <name val="MS Sans Serif"/>
      <family val="2"/>
    </font>
    <font>
      <sz val="12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43" fontId="3" fillId="3" borderId="1" xfId="1" applyFont="1" applyFill="1" applyBorder="1" applyAlignment="1">
      <alignment horizontal="center" vertical="center"/>
    </xf>
    <xf numFmtId="43" fontId="6" fillId="0" borderId="1" xfId="1" applyFont="1" applyFill="1" applyBorder="1" applyAlignment="1" applyProtection="1">
      <alignment horizontal="center" vertical="center"/>
    </xf>
    <xf numFmtId="43" fontId="7" fillId="0" borderId="1" xfId="1" applyFont="1" applyBorder="1"/>
    <xf numFmtId="43" fontId="4" fillId="3" borderId="1" xfId="1" applyFont="1" applyFill="1" applyBorder="1" applyAlignment="1">
      <alignment horizontal="center" vertical="center"/>
    </xf>
    <xf numFmtId="0" fontId="3" fillId="3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3" fontId="4" fillId="0" borderId="1" xfId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right" vertical="center"/>
    </xf>
    <xf numFmtId="43" fontId="3" fillId="3" borderId="1" xfId="1" applyFont="1" applyFill="1" applyBorder="1" applyAlignment="1" applyProtection="1">
      <alignment horizontal="center" vertical="center"/>
    </xf>
    <xf numFmtId="43" fontId="4" fillId="3" borderId="1" xfId="1" applyFont="1" applyFill="1" applyBorder="1" applyAlignment="1" applyProtection="1">
      <alignment horizontal="right" vertical="center"/>
    </xf>
    <xf numFmtId="4" fontId="4" fillId="3" borderId="1" xfId="0" applyNumberFormat="1" applyFont="1" applyFill="1" applyBorder="1" applyAlignment="1">
      <alignment horizontal="right" vertical="center"/>
    </xf>
    <xf numFmtId="43" fontId="4" fillId="3" borderId="1" xfId="1" applyFont="1" applyFill="1" applyBorder="1" applyAlignment="1">
      <alignment horizontal="right" vertical="center"/>
    </xf>
    <xf numFmtId="43" fontId="3" fillId="3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center"/>
    </xf>
    <xf numFmtId="43" fontId="3" fillId="3" borderId="1" xfId="0" applyNumberFormat="1" applyFont="1" applyFill="1" applyBorder="1" applyAlignment="1">
      <alignment vertical="center"/>
    </xf>
    <xf numFmtId="43" fontId="4" fillId="0" borderId="1" xfId="1" applyFont="1" applyBorder="1" applyAlignment="1">
      <alignment horizontal="right" vertical="center"/>
    </xf>
    <xf numFmtId="14" fontId="4" fillId="3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right" vertical="center"/>
    </xf>
    <xf numFmtId="0" fontId="3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0" fillId="3" borderId="1" xfId="0" applyFont="1" applyFill="1" applyBorder="1" applyAlignment="1">
      <alignment horizontal="center" vertical="center"/>
    </xf>
    <xf numFmtId="43" fontId="4" fillId="0" borderId="1" xfId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/>
    </xf>
    <xf numFmtId="43" fontId="4" fillId="0" borderId="1" xfId="0" applyNumberFormat="1" applyFont="1" applyBorder="1" applyAlignment="1">
      <alignment horizontal="center" vertical="center"/>
    </xf>
    <xf numFmtId="43" fontId="10" fillId="0" borderId="1" xfId="0" applyNumberFormat="1" applyFont="1" applyBorder="1" applyAlignment="1">
      <alignment horizontal="center" vertical="center"/>
    </xf>
    <xf numFmtId="43" fontId="4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right" vertical="center"/>
    </xf>
    <xf numFmtId="14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right" vertical="center"/>
    </xf>
    <xf numFmtId="43" fontId="8" fillId="0" borderId="3" xfId="1" applyFont="1" applyFill="1" applyBorder="1" applyAlignment="1">
      <alignment vertical="center"/>
    </xf>
    <xf numFmtId="43" fontId="3" fillId="3" borderId="1" xfId="1" applyFont="1" applyFill="1" applyBorder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43" fontId="0" fillId="0" borderId="0" xfId="0" applyNumberFormat="1"/>
    <xf numFmtId="43" fontId="1" fillId="0" borderId="0" xfId="0" applyNumberFormat="1" applyFont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2">
    <cellStyle name="Millares 2" xfId="1" xr:uid="{C5C0B308-1958-47C9-A554-67473C97455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85725</xdr:rowOff>
    </xdr:from>
    <xdr:to>
      <xdr:col>3</xdr:col>
      <xdr:colOff>171450</xdr:colOff>
      <xdr:row>1</xdr:row>
      <xdr:rowOff>7144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906821D-0B4B-4165-8CA0-F1247C60F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71600" y="85725"/>
          <a:ext cx="1828800" cy="750094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0</xdr:row>
      <xdr:rowOff>381000</xdr:rowOff>
    </xdr:from>
    <xdr:to>
      <xdr:col>8</xdr:col>
      <xdr:colOff>1762125</xdr:colOff>
      <xdr:row>1</xdr:row>
      <xdr:rowOff>47625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6AEA1C2-0532-860F-B57C-A013DDC0A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20525" y="381000"/>
          <a:ext cx="1619250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5371E-E096-4637-8326-E68ABB14A11C}">
  <dimension ref="A1:J110"/>
  <sheetViews>
    <sheetView showGridLines="0" tabSelected="1" workbookViewId="0">
      <selection activeCell="F120" sqref="F120"/>
    </sheetView>
  </sheetViews>
  <sheetFormatPr baseColWidth="10" defaultColWidth="9.140625" defaultRowHeight="15" x14ac:dyDescent="0.25"/>
  <cols>
    <col min="1" max="1" width="21.28515625" bestFit="1" customWidth="1"/>
    <col min="2" max="2" width="11.42578125" bestFit="1" customWidth="1"/>
    <col min="3" max="3" width="12.7109375" bestFit="1" customWidth="1"/>
    <col min="4" max="4" width="19.28515625" customWidth="1"/>
    <col min="5" max="5" width="39" customWidth="1"/>
    <col min="6" max="6" width="22.5703125" bestFit="1" customWidth="1"/>
    <col min="7" max="7" width="28.85546875" bestFit="1" customWidth="1"/>
    <col min="8" max="8" width="20" bestFit="1" customWidth="1"/>
    <col min="9" max="9" width="33.28515625" bestFit="1" customWidth="1"/>
    <col min="10" max="10" width="12.5703125" customWidth="1"/>
  </cols>
  <sheetData>
    <row r="1" spans="1:10" ht="65.25" customHeight="1" x14ac:dyDescent="0.2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17.25" customHeight="1" x14ac:dyDescent="0.25">
      <c r="A2" s="48" t="s">
        <v>323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ht="38.2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6" t="s">
        <v>158</v>
      </c>
      <c r="B4" s="5">
        <v>45915</v>
      </c>
      <c r="C4" s="5">
        <f>+B4+30</f>
        <v>45945</v>
      </c>
      <c r="D4" s="6" t="s">
        <v>11</v>
      </c>
      <c r="E4" s="28" t="s">
        <v>12</v>
      </c>
      <c r="F4" s="4" t="s">
        <v>13</v>
      </c>
      <c r="G4" s="4" t="s">
        <v>14</v>
      </c>
      <c r="H4" s="16">
        <v>11747.61</v>
      </c>
      <c r="I4" s="9" t="s">
        <v>15</v>
      </c>
      <c r="J4" s="4" t="s">
        <v>16</v>
      </c>
    </row>
    <row r="5" spans="1:10" ht="15.75" x14ac:dyDescent="0.25">
      <c r="A5" s="6" t="s">
        <v>159</v>
      </c>
      <c r="B5" s="5">
        <v>45915</v>
      </c>
      <c r="C5" s="5">
        <f t="shared" ref="C5:C68" si="0">+B5+30</f>
        <v>45945</v>
      </c>
      <c r="D5" s="6" t="s">
        <v>11</v>
      </c>
      <c r="E5" s="28" t="s">
        <v>12</v>
      </c>
      <c r="F5" s="4" t="s">
        <v>13</v>
      </c>
      <c r="G5" s="4" t="s">
        <v>14</v>
      </c>
      <c r="H5" s="16">
        <v>11747.61</v>
      </c>
      <c r="I5" s="9" t="s">
        <v>15</v>
      </c>
      <c r="J5" s="4" t="s">
        <v>16</v>
      </c>
    </row>
    <row r="6" spans="1:10" ht="15.75" x14ac:dyDescent="0.25">
      <c r="A6" s="6" t="s">
        <v>160</v>
      </c>
      <c r="B6" s="5">
        <v>45908</v>
      </c>
      <c r="C6" s="5">
        <f t="shared" si="0"/>
        <v>45938</v>
      </c>
      <c r="D6" s="6" t="s">
        <v>11</v>
      </c>
      <c r="E6" s="28" t="s">
        <v>12</v>
      </c>
      <c r="F6" s="4" t="s">
        <v>13</v>
      </c>
      <c r="G6" s="4" t="s">
        <v>14</v>
      </c>
      <c r="H6" s="11">
        <v>19918.52</v>
      </c>
      <c r="I6" s="9" t="s">
        <v>15</v>
      </c>
      <c r="J6" s="4" t="s">
        <v>16</v>
      </c>
    </row>
    <row r="7" spans="1:10" ht="15.75" x14ac:dyDescent="0.25">
      <c r="A7" s="6" t="s">
        <v>161</v>
      </c>
      <c r="B7" s="5">
        <v>45912</v>
      </c>
      <c r="C7" s="5">
        <f t="shared" si="0"/>
        <v>45942</v>
      </c>
      <c r="D7" s="6" t="s">
        <v>17</v>
      </c>
      <c r="E7" s="28" t="s">
        <v>18</v>
      </c>
      <c r="F7" s="6" t="s">
        <v>19</v>
      </c>
      <c r="G7" s="4" t="s">
        <v>20</v>
      </c>
      <c r="H7" s="11">
        <v>6624</v>
      </c>
      <c r="I7" s="9" t="s">
        <v>15</v>
      </c>
      <c r="J7" s="4" t="s">
        <v>21</v>
      </c>
    </row>
    <row r="8" spans="1:10" ht="15.75" x14ac:dyDescent="0.25">
      <c r="A8" s="6" t="s">
        <v>162</v>
      </c>
      <c r="B8" s="5">
        <v>45919</v>
      </c>
      <c r="C8" s="5">
        <f t="shared" si="0"/>
        <v>45949</v>
      </c>
      <c r="D8" s="6" t="s">
        <v>17</v>
      </c>
      <c r="E8" s="28" t="s">
        <v>18</v>
      </c>
      <c r="F8" s="6" t="s">
        <v>19</v>
      </c>
      <c r="G8" s="4" t="s">
        <v>20</v>
      </c>
      <c r="H8" s="11">
        <v>6048</v>
      </c>
      <c r="I8" s="9" t="s">
        <v>15</v>
      </c>
      <c r="J8" s="4" t="s">
        <v>21</v>
      </c>
    </row>
    <row r="9" spans="1:10" ht="15.75" x14ac:dyDescent="0.25">
      <c r="A9" s="6" t="s">
        <v>163</v>
      </c>
      <c r="B9" s="5">
        <v>45925</v>
      </c>
      <c r="C9" s="5">
        <f t="shared" si="0"/>
        <v>45955</v>
      </c>
      <c r="D9" s="6" t="s">
        <v>17</v>
      </c>
      <c r="E9" s="28" t="s">
        <v>18</v>
      </c>
      <c r="F9" s="6" t="s">
        <v>19</v>
      </c>
      <c r="G9" s="4" t="s">
        <v>20</v>
      </c>
      <c r="H9" s="11">
        <v>5616</v>
      </c>
      <c r="I9" s="9" t="s">
        <v>15</v>
      </c>
      <c r="J9" s="4" t="s">
        <v>21</v>
      </c>
    </row>
    <row r="10" spans="1:10" ht="15.75" x14ac:dyDescent="0.25">
      <c r="A10" s="6" t="s">
        <v>164</v>
      </c>
      <c r="B10" s="5">
        <v>45904</v>
      </c>
      <c r="C10" s="5">
        <f t="shared" si="0"/>
        <v>45934</v>
      </c>
      <c r="D10" s="6" t="s">
        <v>22</v>
      </c>
      <c r="E10" s="28" t="s">
        <v>23</v>
      </c>
      <c r="F10" s="6" t="s">
        <v>24</v>
      </c>
      <c r="G10" s="4" t="s">
        <v>121</v>
      </c>
      <c r="H10" s="8">
        <v>75000</v>
      </c>
      <c r="I10" s="9" t="s">
        <v>15</v>
      </c>
      <c r="J10" s="4" t="s">
        <v>25</v>
      </c>
    </row>
    <row r="11" spans="1:10" ht="15.75" x14ac:dyDescent="0.25">
      <c r="A11" s="6" t="s">
        <v>165</v>
      </c>
      <c r="B11" s="5">
        <v>45894</v>
      </c>
      <c r="C11" s="5">
        <f t="shared" si="0"/>
        <v>45924</v>
      </c>
      <c r="D11" s="4" t="s">
        <v>282</v>
      </c>
      <c r="E11" s="7" t="s">
        <v>136</v>
      </c>
      <c r="F11" s="4" t="s">
        <v>233</v>
      </c>
      <c r="G11" s="4" t="s">
        <v>313</v>
      </c>
      <c r="H11" s="16">
        <v>519121.2</v>
      </c>
      <c r="I11" s="9" t="s">
        <v>15</v>
      </c>
      <c r="J11" s="4" t="s">
        <v>16</v>
      </c>
    </row>
    <row r="12" spans="1:10" ht="15.75" x14ac:dyDescent="0.25">
      <c r="A12" s="6" t="s">
        <v>166</v>
      </c>
      <c r="B12" s="5">
        <v>45919</v>
      </c>
      <c r="C12" s="5">
        <f t="shared" si="0"/>
        <v>45949</v>
      </c>
      <c r="D12" s="4" t="s">
        <v>284</v>
      </c>
      <c r="E12" s="28" t="s">
        <v>137</v>
      </c>
      <c r="F12" s="4" t="s">
        <v>234</v>
      </c>
      <c r="G12" s="4" t="s">
        <v>28</v>
      </c>
      <c r="H12" s="17">
        <v>32016</v>
      </c>
      <c r="I12" s="9" t="s">
        <v>15</v>
      </c>
      <c r="J12" s="4" t="s">
        <v>29</v>
      </c>
    </row>
    <row r="13" spans="1:10" ht="15.75" x14ac:dyDescent="0.25">
      <c r="A13" s="6" t="s">
        <v>167</v>
      </c>
      <c r="B13" s="5">
        <v>45919</v>
      </c>
      <c r="C13" s="5">
        <f t="shared" si="0"/>
        <v>45949</v>
      </c>
      <c r="D13" s="4" t="s">
        <v>284</v>
      </c>
      <c r="E13" s="28" t="s">
        <v>137</v>
      </c>
      <c r="F13" s="4" t="s">
        <v>235</v>
      </c>
      <c r="G13" s="4" t="s">
        <v>28</v>
      </c>
      <c r="H13" s="17">
        <v>43400</v>
      </c>
      <c r="I13" s="9" t="s">
        <v>15</v>
      </c>
      <c r="J13" s="4" t="s">
        <v>29</v>
      </c>
    </row>
    <row r="14" spans="1:10" ht="15.75" x14ac:dyDescent="0.25">
      <c r="A14" s="6" t="s">
        <v>168</v>
      </c>
      <c r="B14" s="5">
        <v>45925</v>
      </c>
      <c r="C14" s="5">
        <f t="shared" si="0"/>
        <v>45955</v>
      </c>
      <c r="D14" s="4" t="s">
        <v>26</v>
      </c>
      <c r="E14" s="28" t="s">
        <v>314</v>
      </c>
      <c r="F14" s="4" t="s">
        <v>27</v>
      </c>
      <c r="G14" s="4" t="s">
        <v>28</v>
      </c>
      <c r="H14" s="16">
        <v>27641.31</v>
      </c>
      <c r="I14" s="9" t="s">
        <v>15</v>
      </c>
      <c r="J14" s="4" t="s">
        <v>29</v>
      </c>
    </row>
    <row r="15" spans="1:10" ht="15.75" x14ac:dyDescent="0.25">
      <c r="A15" s="6" t="s">
        <v>169</v>
      </c>
      <c r="B15" s="5">
        <v>45922</v>
      </c>
      <c r="C15" s="5">
        <f t="shared" si="0"/>
        <v>45952</v>
      </c>
      <c r="D15" s="6" t="s">
        <v>283</v>
      </c>
      <c r="E15" s="28" t="s">
        <v>138</v>
      </c>
      <c r="F15" s="4" t="s">
        <v>236</v>
      </c>
      <c r="G15" s="4" t="s">
        <v>122</v>
      </c>
      <c r="H15" s="18">
        <v>34220</v>
      </c>
      <c r="I15" s="9" t="s">
        <v>15</v>
      </c>
      <c r="J15" s="4" t="s">
        <v>16</v>
      </c>
    </row>
    <row r="16" spans="1:10" ht="15.75" x14ac:dyDescent="0.25">
      <c r="A16" s="6" t="s">
        <v>170</v>
      </c>
      <c r="B16" s="5">
        <v>45919</v>
      </c>
      <c r="C16" s="5">
        <f t="shared" si="0"/>
        <v>45949</v>
      </c>
      <c r="D16" s="6" t="s">
        <v>283</v>
      </c>
      <c r="E16" s="28" t="s">
        <v>138</v>
      </c>
      <c r="F16" s="4" t="s">
        <v>237</v>
      </c>
      <c r="G16" s="4" t="s">
        <v>33</v>
      </c>
      <c r="H16" s="16">
        <v>28320</v>
      </c>
      <c r="I16" s="9" t="s">
        <v>15</v>
      </c>
      <c r="J16" s="4" t="s">
        <v>16</v>
      </c>
    </row>
    <row r="17" spans="1:10" ht="15.75" x14ac:dyDescent="0.25">
      <c r="A17" s="31" t="s">
        <v>171</v>
      </c>
      <c r="B17" s="5">
        <v>45918</v>
      </c>
      <c r="C17" s="5">
        <f t="shared" si="0"/>
        <v>45948</v>
      </c>
      <c r="D17" s="6" t="s">
        <v>30</v>
      </c>
      <c r="E17" s="28" t="s">
        <v>156</v>
      </c>
      <c r="F17" s="4" t="s">
        <v>238</v>
      </c>
      <c r="G17" s="4" t="s">
        <v>33</v>
      </c>
      <c r="H17" s="19">
        <v>1170544.5</v>
      </c>
      <c r="I17" s="9" t="s">
        <v>15</v>
      </c>
      <c r="J17" s="4" t="s">
        <v>16</v>
      </c>
    </row>
    <row r="18" spans="1:10" ht="15.75" x14ac:dyDescent="0.25">
      <c r="A18" s="31" t="s">
        <v>172</v>
      </c>
      <c r="B18" s="5">
        <v>45918</v>
      </c>
      <c r="C18" s="5">
        <f t="shared" si="0"/>
        <v>45948</v>
      </c>
      <c r="D18" s="6" t="s">
        <v>30</v>
      </c>
      <c r="E18" s="28" t="s">
        <v>156</v>
      </c>
      <c r="F18" s="4" t="s">
        <v>238</v>
      </c>
      <c r="G18" s="4" t="s">
        <v>33</v>
      </c>
      <c r="H18" s="19">
        <v>16632</v>
      </c>
      <c r="I18" s="9" t="s">
        <v>15</v>
      </c>
      <c r="J18" s="4" t="s">
        <v>16</v>
      </c>
    </row>
    <row r="19" spans="1:10" ht="15.75" x14ac:dyDescent="0.25">
      <c r="A19" s="6" t="s">
        <v>307</v>
      </c>
      <c r="B19" s="5">
        <v>45918</v>
      </c>
      <c r="C19" s="5">
        <f t="shared" si="0"/>
        <v>45948</v>
      </c>
      <c r="D19" s="6" t="s">
        <v>30</v>
      </c>
      <c r="E19" s="28" t="s">
        <v>156</v>
      </c>
      <c r="F19" s="4" t="s">
        <v>238</v>
      </c>
      <c r="G19" s="4" t="s">
        <v>33</v>
      </c>
      <c r="H19" s="20">
        <v>-30956.400000000001</v>
      </c>
      <c r="I19" s="9" t="s">
        <v>15</v>
      </c>
      <c r="J19" s="4" t="s">
        <v>16</v>
      </c>
    </row>
    <row r="20" spans="1:10" ht="15.75" x14ac:dyDescent="0.25">
      <c r="A20" s="6" t="s">
        <v>173</v>
      </c>
      <c r="B20" s="5">
        <v>45918</v>
      </c>
      <c r="C20" s="5">
        <f t="shared" si="0"/>
        <v>45948</v>
      </c>
      <c r="D20" s="6" t="s">
        <v>36</v>
      </c>
      <c r="E20" s="28" t="s">
        <v>139</v>
      </c>
      <c r="F20" s="4" t="s">
        <v>239</v>
      </c>
      <c r="G20" s="6" t="s">
        <v>33</v>
      </c>
      <c r="H20" s="21">
        <v>992490.88</v>
      </c>
      <c r="I20" s="9" t="s">
        <v>15</v>
      </c>
      <c r="J20" s="4" t="s">
        <v>16</v>
      </c>
    </row>
    <row r="21" spans="1:10" ht="15.75" x14ac:dyDescent="0.25">
      <c r="A21" s="6" t="s">
        <v>174</v>
      </c>
      <c r="B21" s="26">
        <v>45897</v>
      </c>
      <c r="C21" s="5">
        <f t="shared" si="0"/>
        <v>45927</v>
      </c>
      <c r="D21" s="6" t="s">
        <v>34</v>
      </c>
      <c r="E21" s="28" t="s">
        <v>155</v>
      </c>
      <c r="F21" s="4" t="s">
        <v>35</v>
      </c>
      <c r="G21" s="6" t="s">
        <v>123</v>
      </c>
      <c r="H21" s="16">
        <v>1200</v>
      </c>
      <c r="I21" s="9" t="s">
        <v>15</v>
      </c>
      <c r="J21" s="4" t="s">
        <v>16</v>
      </c>
    </row>
    <row r="22" spans="1:10" ht="15.75" x14ac:dyDescent="0.25">
      <c r="A22" s="6" t="s">
        <v>175</v>
      </c>
      <c r="B22" s="26">
        <v>45918</v>
      </c>
      <c r="C22" s="5">
        <f t="shared" si="0"/>
        <v>45948</v>
      </c>
      <c r="D22" s="6" t="s">
        <v>34</v>
      </c>
      <c r="E22" s="28" t="s">
        <v>155</v>
      </c>
      <c r="F22" s="4" t="s">
        <v>35</v>
      </c>
      <c r="G22" s="6" t="s">
        <v>123</v>
      </c>
      <c r="H22" s="16">
        <v>1200</v>
      </c>
      <c r="I22" s="9" t="s">
        <v>15</v>
      </c>
      <c r="J22" s="4" t="s">
        <v>16</v>
      </c>
    </row>
    <row r="23" spans="1:10" ht="15.75" x14ac:dyDescent="0.25">
      <c r="A23" s="6" t="s">
        <v>176</v>
      </c>
      <c r="B23" s="26">
        <v>45904</v>
      </c>
      <c r="C23" s="5">
        <f t="shared" si="0"/>
        <v>45934</v>
      </c>
      <c r="D23" s="6" t="s">
        <v>34</v>
      </c>
      <c r="E23" s="28" t="s">
        <v>155</v>
      </c>
      <c r="F23" s="4" t="s">
        <v>35</v>
      </c>
      <c r="G23" s="6" t="s">
        <v>123</v>
      </c>
      <c r="H23" s="16">
        <v>1200</v>
      </c>
      <c r="I23" s="9" t="s">
        <v>15</v>
      </c>
      <c r="J23" s="4" t="s">
        <v>16</v>
      </c>
    </row>
    <row r="24" spans="1:10" ht="15.75" x14ac:dyDescent="0.25">
      <c r="A24" s="6" t="s">
        <v>177</v>
      </c>
      <c r="B24" s="26">
        <v>45911</v>
      </c>
      <c r="C24" s="5">
        <f t="shared" si="0"/>
        <v>45941</v>
      </c>
      <c r="D24" s="6" t="s">
        <v>34</v>
      </c>
      <c r="E24" s="28" t="s">
        <v>155</v>
      </c>
      <c r="F24" s="4" t="s">
        <v>35</v>
      </c>
      <c r="G24" s="6" t="s">
        <v>123</v>
      </c>
      <c r="H24" s="16">
        <v>1200</v>
      </c>
      <c r="I24" s="9" t="s">
        <v>15</v>
      </c>
      <c r="J24" s="4" t="s">
        <v>16</v>
      </c>
    </row>
    <row r="25" spans="1:10" ht="15.75" x14ac:dyDescent="0.25">
      <c r="A25" s="6" t="s">
        <v>178</v>
      </c>
      <c r="B25" s="26">
        <v>45926</v>
      </c>
      <c r="C25" s="5">
        <f t="shared" si="0"/>
        <v>45956</v>
      </c>
      <c r="D25" s="6" t="s">
        <v>34</v>
      </c>
      <c r="E25" s="28" t="s">
        <v>155</v>
      </c>
      <c r="F25" s="4" t="s">
        <v>35</v>
      </c>
      <c r="G25" s="6" t="s">
        <v>123</v>
      </c>
      <c r="H25" s="16">
        <v>1200</v>
      </c>
      <c r="I25" s="9" t="s">
        <v>15</v>
      </c>
      <c r="J25" s="4" t="s">
        <v>16</v>
      </c>
    </row>
    <row r="26" spans="1:10" ht="15.75" x14ac:dyDescent="0.25">
      <c r="A26" s="32" t="s">
        <v>179</v>
      </c>
      <c r="B26" s="5">
        <v>45908</v>
      </c>
      <c r="C26" s="5">
        <f t="shared" si="0"/>
        <v>45938</v>
      </c>
      <c r="D26" s="6" t="s">
        <v>34</v>
      </c>
      <c r="E26" s="28" t="s">
        <v>155</v>
      </c>
      <c r="F26" s="4" t="s">
        <v>35</v>
      </c>
      <c r="G26" s="6" t="s">
        <v>123</v>
      </c>
      <c r="H26" s="11">
        <v>7166</v>
      </c>
      <c r="I26" s="9" t="s">
        <v>15</v>
      </c>
      <c r="J26" s="4" t="s">
        <v>16</v>
      </c>
    </row>
    <row r="27" spans="1:10" ht="15.75" x14ac:dyDescent="0.25">
      <c r="A27" s="32" t="s">
        <v>180</v>
      </c>
      <c r="B27" s="5">
        <v>45908</v>
      </c>
      <c r="C27" s="5">
        <f t="shared" si="0"/>
        <v>45938</v>
      </c>
      <c r="D27" s="4" t="s">
        <v>41</v>
      </c>
      <c r="E27" s="29" t="s">
        <v>42</v>
      </c>
      <c r="F27" s="4" t="s">
        <v>44</v>
      </c>
      <c r="G27" s="6" t="s">
        <v>43</v>
      </c>
      <c r="H27" s="11">
        <v>7761.47</v>
      </c>
      <c r="I27" s="9" t="s">
        <v>15</v>
      </c>
      <c r="J27" s="4" t="s">
        <v>39</v>
      </c>
    </row>
    <row r="28" spans="1:10" ht="15.75" x14ac:dyDescent="0.25">
      <c r="A28" s="32" t="s">
        <v>181</v>
      </c>
      <c r="B28" s="5">
        <v>45908</v>
      </c>
      <c r="C28" s="5">
        <f t="shared" si="0"/>
        <v>45938</v>
      </c>
      <c r="D28" s="4" t="s">
        <v>41</v>
      </c>
      <c r="E28" s="29" t="s">
        <v>42</v>
      </c>
      <c r="F28" s="12" t="s">
        <v>45</v>
      </c>
      <c r="G28" s="6" t="s">
        <v>43</v>
      </c>
      <c r="H28" s="11">
        <v>23316.799999999999</v>
      </c>
      <c r="I28" s="9" t="s">
        <v>15</v>
      </c>
      <c r="J28" s="4" t="s">
        <v>39</v>
      </c>
    </row>
    <row r="29" spans="1:10" ht="15.75" x14ac:dyDescent="0.25">
      <c r="A29" s="6" t="s">
        <v>182</v>
      </c>
      <c r="B29" s="5">
        <v>45903</v>
      </c>
      <c r="C29" s="5">
        <f t="shared" si="0"/>
        <v>45933</v>
      </c>
      <c r="D29" s="4" t="s">
        <v>47</v>
      </c>
      <c r="E29" s="28" t="s">
        <v>48</v>
      </c>
      <c r="F29" s="4" t="s">
        <v>49</v>
      </c>
      <c r="G29" s="6" t="s">
        <v>50</v>
      </c>
      <c r="H29" s="8">
        <v>56640</v>
      </c>
      <c r="I29" s="9" t="s">
        <v>15</v>
      </c>
      <c r="J29" s="4" t="s">
        <v>51</v>
      </c>
    </row>
    <row r="30" spans="1:10" ht="15.75" x14ac:dyDescent="0.25">
      <c r="A30" s="6" t="s">
        <v>183</v>
      </c>
      <c r="B30" s="5">
        <v>45916</v>
      </c>
      <c r="C30" s="5">
        <f t="shared" si="0"/>
        <v>45946</v>
      </c>
      <c r="D30" s="4" t="s">
        <v>47</v>
      </c>
      <c r="E30" s="28" t="s">
        <v>48</v>
      </c>
      <c r="F30" s="4" t="s">
        <v>240</v>
      </c>
      <c r="G30" s="6" t="s">
        <v>50</v>
      </c>
      <c r="H30" s="8">
        <v>24356.400000000001</v>
      </c>
      <c r="I30" s="9" t="s">
        <v>15</v>
      </c>
      <c r="J30" s="4" t="s">
        <v>51</v>
      </c>
    </row>
    <row r="31" spans="1:10" ht="15.75" x14ac:dyDescent="0.25">
      <c r="A31" s="6" t="s">
        <v>184</v>
      </c>
      <c r="B31" s="5">
        <v>45901</v>
      </c>
      <c r="C31" s="5">
        <f t="shared" si="0"/>
        <v>45931</v>
      </c>
      <c r="D31" s="4" t="s">
        <v>52</v>
      </c>
      <c r="E31" s="28" t="s">
        <v>53</v>
      </c>
      <c r="F31" s="4" t="s">
        <v>54</v>
      </c>
      <c r="G31" s="6" t="s">
        <v>55</v>
      </c>
      <c r="H31" s="8">
        <v>62021.41</v>
      </c>
      <c r="I31" s="9" t="s">
        <v>15</v>
      </c>
      <c r="J31" s="4" t="s">
        <v>56</v>
      </c>
    </row>
    <row r="32" spans="1:10" ht="15.75" x14ac:dyDescent="0.25">
      <c r="A32" s="6" t="s">
        <v>185</v>
      </c>
      <c r="B32" s="5">
        <v>45912</v>
      </c>
      <c r="C32" s="5">
        <f t="shared" si="0"/>
        <v>45942</v>
      </c>
      <c r="D32" s="4" t="s">
        <v>285</v>
      </c>
      <c r="E32" s="28" t="s">
        <v>140</v>
      </c>
      <c r="F32" s="4" t="s">
        <v>241</v>
      </c>
      <c r="G32" s="6" t="s">
        <v>124</v>
      </c>
      <c r="H32" s="16">
        <v>199999.38</v>
      </c>
      <c r="I32" s="9" t="s">
        <v>15</v>
      </c>
      <c r="J32" s="4" t="s">
        <v>16</v>
      </c>
    </row>
    <row r="33" spans="1:10" ht="15.75" x14ac:dyDescent="0.25">
      <c r="A33" s="6" t="s">
        <v>186</v>
      </c>
      <c r="B33" s="5">
        <v>45922</v>
      </c>
      <c r="C33" s="5">
        <f t="shared" si="0"/>
        <v>45952</v>
      </c>
      <c r="D33" s="4" t="s">
        <v>59</v>
      </c>
      <c r="E33" s="28" t="s">
        <v>141</v>
      </c>
      <c r="F33" s="4" t="s">
        <v>242</v>
      </c>
      <c r="G33" s="6" t="s">
        <v>125</v>
      </c>
      <c r="H33" s="16">
        <v>111510</v>
      </c>
      <c r="I33" s="9" t="s">
        <v>15</v>
      </c>
      <c r="J33" s="4" t="s">
        <v>29</v>
      </c>
    </row>
    <row r="34" spans="1:10" ht="15.75" x14ac:dyDescent="0.25">
      <c r="A34" s="6" t="s">
        <v>187</v>
      </c>
      <c r="B34" s="5">
        <v>45886</v>
      </c>
      <c r="C34" s="5">
        <f t="shared" si="0"/>
        <v>45916</v>
      </c>
      <c r="D34" s="4" t="s">
        <v>57</v>
      </c>
      <c r="E34" s="28" t="s">
        <v>58</v>
      </c>
      <c r="F34" s="4" t="s">
        <v>243</v>
      </c>
      <c r="G34" s="6" t="s">
        <v>126</v>
      </c>
      <c r="H34" s="8">
        <v>33560.79</v>
      </c>
      <c r="I34" s="9" t="s">
        <v>15</v>
      </c>
      <c r="J34" s="4" t="s">
        <v>315</v>
      </c>
    </row>
    <row r="35" spans="1:10" ht="15.75" x14ac:dyDescent="0.25">
      <c r="A35" s="6" t="s">
        <v>188</v>
      </c>
      <c r="B35" s="5">
        <v>45881</v>
      </c>
      <c r="C35" s="5">
        <f t="shared" si="0"/>
        <v>45911</v>
      </c>
      <c r="D35" s="4" t="s">
        <v>57</v>
      </c>
      <c r="E35" s="28" t="s">
        <v>58</v>
      </c>
      <c r="F35" s="4" t="s">
        <v>244</v>
      </c>
      <c r="G35" s="6" t="s">
        <v>127</v>
      </c>
      <c r="H35" s="16">
        <v>136813.5</v>
      </c>
      <c r="I35" s="9" t="s">
        <v>15</v>
      </c>
      <c r="J35" s="4" t="s">
        <v>315</v>
      </c>
    </row>
    <row r="36" spans="1:10" ht="15.75" x14ac:dyDescent="0.25">
      <c r="A36" s="6" t="s">
        <v>189</v>
      </c>
      <c r="B36" s="5">
        <v>45902</v>
      </c>
      <c r="C36" s="5">
        <f t="shared" si="0"/>
        <v>45932</v>
      </c>
      <c r="D36" s="4" t="s">
        <v>57</v>
      </c>
      <c r="E36" s="28" t="s">
        <v>58</v>
      </c>
      <c r="F36" s="4" t="s">
        <v>245</v>
      </c>
      <c r="G36" s="6" t="s">
        <v>127</v>
      </c>
      <c r="H36" s="16">
        <v>31069.4</v>
      </c>
      <c r="I36" s="9" t="s">
        <v>15</v>
      </c>
      <c r="J36" s="4" t="s">
        <v>315</v>
      </c>
    </row>
    <row r="37" spans="1:10" ht="15.75" x14ac:dyDescent="0.25">
      <c r="A37" s="6" t="s">
        <v>190</v>
      </c>
      <c r="B37" s="5">
        <v>45922</v>
      </c>
      <c r="C37" s="5">
        <f t="shared" si="0"/>
        <v>45952</v>
      </c>
      <c r="D37" s="4" t="s">
        <v>66</v>
      </c>
      <c r="E37" s="28" t="s">
        <v>67</v>
      </c>
      <c r="F37" s="4" t="s">
        <v>68</v>
      </c>
      <c r="G37" s="6" t="s">
        <v>28</v>
      </c>
      <c r="H37" s="16">
        <v>106705.04</v>
      </c>
      <c r="I37" s="9" t="s">
        <v>15</v>
      </c>
      <c r="J37" s="4" t="s">
        <v>29</v>
      </c>
    </row>
    <row r="38" spans="1:10" ht="15.75" x14ac:dyDescent="0.25">
      <c r="A38" s="6" t="s">
        <v>191</v>
      </c>
      <c r="B38" s="5">
        <v>45923</v>
      </c>
      <c r="C38" s="5">
        <f t="shared" si="0"/>
        <v>45953</v>
      </c>
      <c r="D38" s="4" t="s">
        <v>286</v>
      </c>
      <c r="E38" s="28" t="s">
        <v>157</v>
      </c>
      <c r="F38" s="4" t="s">
        <v>246</v>
      </c>
      <c r="G38" s="6" t="s">
        <v>128</v>
      </c>
      <c r="H38" s="21">
        <v>40724.400000000001</v>
      </c>
      <c r="I38" s="9" t="s">
        <v>15</v>
      </c>
      <c r="J38" s="4" t="s">
        <v>29</v>
      </c>
    </row>
    <row r="39" spans="1:10" ht="15.75" x14ac:dyDescent="0.25">
      <c r="A39" s="6" t="s">
        <v>192</v>
      </c>
      <c r="B39" s="5">
        <v>45714</v>
      </c>
      <c r="C39" s="5">
        <f t="shared" si="0"/>
        <v>45744</v>
      </c>
      <c r="D39" s="4" t="s">
        <v>69</v>
      </c>
      <c r="E39" s="28" t="s">
        <v>70</v>
      </c>
      <c r="F39" s="4" t="s">
        <v>247</v>
      </c>
      <c r="G39" s="6" t="s">
        <v>72</v>
      </c>
      <c r="H39" s="8">
        <v>54280</v>
      </c>
      <c r="I39" s="9" t="s">
        <v>15</v>
      </c>
      <c r="J39" s="4" t="s">
        <v>51</v>
      </c>
    </row>
    <row r="40" spans="1:10" ht="15.75" x14ac:dyDescent="0.25">
      <c r="A40" s="6" t="s">
        <v>193</v>
      </c>
      <c r="B40" s="5">
        <v>45930</v>
      </c>
      <c r="C40" s="5">
        <f t="shared" si="0"/>
        <v>45960</v>
      </c>
      <c r="D40" s="4" t="s">
        <v>69</v>
      </c>
      <c r="E40" s="28" t="s">
        <v>70</v>
      </c>
      <c r="F40" s="4" t="s">
        <v>248</v>
      </c>
      <c r="G40" s="6" t="s">
        <v>31</v>
      </c>
      <c r="H40" s="8">
        <v>52500.44</v>
      </c>
      <c r="I40" s="9" t="s">
        <v>15</v>
      </c>
      <c r="J40" s="4" t="s">
        <v>316</v>
      </c>
    </row>
    <row r="41" spans="1:10" ht="15.75" x14ac:dyDescent="0.25">
      <c r="A41" s="6" t="s">
        <v>194</v>
      </c>
      <c r="B41" s="5">
        <v>45923</v>
      </c>
      <c r="C41" s="5">
        <f t="shared" si="0"/>
        <v>45953</v>
      </c>
      <c r="D41" s="4" t="s">
        <v>287</v>
      </c>
      <c r="E41" s="29" t="s">
        <v>142</v>
      </c>
      <c r="F41" s="4" t="s">
        <v>249</v>
      </c>
      <c r="G41" s="6" t="s">
        <v>128</v>
      </c>
      <c r="H41" s="11">
        <v>2000</v>
      </c>
      <c r="I41" s="9" t="s">
        <v>15</v>
      </c>
      <c r="J41" s="4" t="s">
        <v>65</v>
      </c>
    </row>
    <row r="42" spans="1:10" ht="15.75" x14ac:dyDescent="0.25">
      <c r="A42" s="6" t="s">
        <v>195</v>
      </c>
      <c r="B42" s="5">
        <v>45902</v>
      </c>
      <c r="C42" s="5">
        <f t="shared" si="0"/>
        <v>45932</v>
      </c>
      <c r="D42" s="4" t="s">
        <v>288</v>
      </c>
      <c r="E42" s="29" t="s">
        <v>143</v>
      </c>
      <c r="F42" s="4" t="s">
        <v>250</v>
      </c>
      <c r="G42" s="6" t="s">
        <v>129</v>
      </c>
      <c r="H42" s="11">
        <v>76591.87</v>
      </c>
      <c r="I42" s="9" t="s">
        <v>15</v>
      </c>
      <c r="J42" s="4" t="s">
        <v>309</v>
      </c>
    </row>
    <row r="43" spans="1:10" ht="15.75" x14ac:dyDescent="0.25">
      <c r="A43" s="6" t="s">
        <v>196</v>
      </c>
      <c r="B43" s="5">
        <v>45902</v>
      </c>
      <c r="C43" s="5">
        <f t="shared" si="0"/>
        <v>45932</v>
      </c>
      <c r="D43" s="4" t="s">
        <v>288</v>
      </c>
      <c r="E43" s="29" t="s">
        <v>143</v>
      </c>
      <c r="F43" s="4" t="s">
        <v>251</v>
      </c>
      <c r="G43" s="6" t="s">
        <v>129</v>
      </c>
      <c r="H43" s="17">
        <v>123968.58</v>
      </c>
      <c r="I43" s="9" t="s">
        <v>15</v>
      </c>
      <c r="J43" s="4" t="s">
        <v>309</v>
      </c>
    </row>
    <row r="44" spans="1:10" ht="15.75" x14ac:dyDescent="0.25">
      <c r="A44" s="6" t="s">
        <v>197</v>
      </c>
      <c r="B44" s="5">
        <v>45902</v>
      </c>
      <c r="C44" s="5">
        <f t="shared" si="0"/>
        <v>45932</v>
      </c>
      <c r="D44" s="4" t="s">
        <v>288</v>
      </c>
      <c r="E44" s="29" t="s">
        <v>143</v>
      </c>
      <c r="F44" s="4" t="s">
        <v>252</v>
      </c>
      <c r="G44" s="6" t="s">
        <v>129</v>
      </c>
      <c r="H44" s="17">
        <v>89752.87</v>
      </c>
      <c r="I44" s="9" t="s">
        <v>15</v>
      </c>
      <c r="J44" s="4" t="s">
        <v>309</v>
      </c>
    </row>
    <row r="45" spans="1:10" ht="15.75" x14ac:dyDescent="0.25">
      <c r="A45" s="6" t="s">
        <v>198</v>
      </c>
      <c r="B45" s="5">
        <v>45916</v>
      </c>
      <c r="C45" s="5">
        <f t="shared" si="0"/>
        <v>45946</v>
      </c>
      <c r="D45" s="4" t="s">
        <v>81</v>
      </c>
      <c r="E45" s="29" t="s">
        <v>144</v>
      </c>
      <c r="F45" s="4" t="s">
        <v>253</v>
      </c>
      <c r="G45" s="6" t="s">
        <v>28</v>
      </c>
      <c r="H45" s="17">
        <v>89960</v>
      </c>
      <c r="I45" s="9" t="s">
        <v>15</v>
      </c>
      <c r="J45" s="4" t="s">
        <v>29</v>
      </c>
    </row>
    <row r="46" spans="1:10" ht="15.75" x14ac:dyDescent="0.25">
      <c r="A46" s="6" t="s">
        <v>199</v>
      </c>
      <c r="B46" s="5">
        <v>45916</v>
      </c>
      <c r="C46" s="5">
        <f t="shared" si="0"/>
        <v>45946</v>
      </c>
      <c r="D46" s="4" t="s">
        <v>81</v>
      </c>
      <c r="E46" s="29" t="s">
        <v>144</v>
      </c>
      <c r="F46" s="4" t="s">
        <v>253</v>
      </c>
      <c r="G46" s="6" t="s">
        <v>28</v>
      </c>
      <c r="H46" s="17">
        <v>49134.400000000001</v>
      </c>
      <c r="I46" s="9" t="s">
        <v>15</v>
      </c>
      <c r="J46" s="4" t="s">
        <v>29</v>
      </c>
    </row>
    <row r="47" spans="1:10" ht="15.75" x14ac:dyDescent="0.25">
      <c r="A47" s="6" t="s">
        <v>200</v>
      </c>
      <c r="B47" s="5">
        <v>45910</v>
      </c>
      <c r="C47" s="5">
        <f t="shared" si="0"/>
        <v>45940</v>
      </c>
      <c r="D47" s="4" t="s">
        <v>73</v>
      </c>
      <c r="E47" s="29" t="s">
        <v>74</v>
      </c>
      <c r="F47" s="4" t="s">
        <v>254</v>
      </c>
      <c r="G47" s="6" t="s">
        <v>28</v>
      </c>
      <c r="H47" s="11">
        <v>52569</v>
      </c>
      <c r="I47" s="9" t="s">
        <v>15</v>
      </c>
      <c r="J47" s="4" t="s">
        <v>29</v>
      </c>
    </row>
    <row r="48" spans="1:10" ht="15.75" x14ac:dyDescent="0.25">
      <c r="A48" s="6" t="s">
        <v>230</v>
      </c>
      <c r="B48" s="5">
        <v>45789</v>
      </c>
      <c r="C48" s="5">
        <f t="shared" si="0"/>
        <v>45819</v>
      </c>
      <c r="D48" s="4" t="s">
        <v>289</v>
      </c>
      <c r="E48" s="29" t="s">
        <v>145</v>
      </c>
      <c r="F48" s="4" t="s">
        <v>255</v>
      </c>
      <c r="G48" s="6" t="s">
        <v>31</v>
      </c>
      <c r="H48" s="11">
        <v>47200</v>
      </c>
      <c r="I48" s="9" t="s">
        <v>15</v>
      </c>
      <c r="J48" s="4" t="s">
        <v>32</v>
      </c>
    </row>
    <row r="49" spans="1:10" ht="15.75" x14ac:dyDescent="0.25">
      <c r="A49" s="6" t="s">
        <v>201</v>
      </c>
      <c r="B49" s="5">
        <v>45912</v>
      </c>
      <c r="C49" s="5">
        <f t="shared" si="0"/>
        <v>45942</v>
      </c>
      <c r="D49" s="4" t="s">
        <v>289</v>
      </c>
      <c r="E49" s="29" t="s">
        <v>145</v>
      </c>
      <c r="F49" s="4" t="s">
        <v>255</v>
      </c>
      <c r="G49" s="6" t="s">
        <v>31</v>
      </c>
      <c r="H49" s="11">
        <v>47200</v>
      </c>
      <c r="I49" s="9" t="s">
        <v>15</v>
      </c>
      <c r="J49" s="4" t="s">
        <v>32</v>
      </c>
    </row>
    <row r="50" spans="1:10" ht="15.75" x14ac:dyDescent="0.25">
      <c r="A50" s="6" t="s">
        <v>202</v>
      </c>
      <c r="B50" s="5">
        <v>45890</v>
      </c>
      <c r="C50" s="5">
        <f t="shared" si="0"/>
        <v>45920</v>
      </c>
      <c r="D50" s="4" t="s">
        <v>290</v>
      </c>
      <c r="E50" s="29" t="s">
        <v>146</v>
      </c>
      <c r="F50" s="4" t="s">
        <v>256</v>
      </c>
      <c r="G50" s="6" t="s">
        <v>31</v>
      </c>
      <c r="H50" s="11">
        <v>158901.18</v>
      </c>
      <c r="I50" s="9" t="s">
        <v>15</v>
      </c>
      <c r="J50" s="4" t="s">
        <v>77</v>
      </c>
    </row>
    <row r="51" spans="1:10" ht="15.75" x14ac:dyDescent="0.25">
      <c r="A51" s="6" t="s">
        <v>203</v>
      </c>
      <c r="B51" s="5">
        <v>45890</v>
      </c>
      <c r="C51" s="5">
        <f t="shared" si="0"/>
        <v>45920</v>
      </c>
      <c r="D51" s="4" t="s">
        <v>290</v>
      </c>
      <c r="E51" s="29" t="s">
        <v>146</v>
      </c>
      <c r="F51" s="4" t="s">
        <v>257</v>
      </c>
      <c r="G51" s="6" t="s">
        <v>31</v>
      </c>
      <c r="H51" s="11">
        <v>223449.12</v>
      </c>
      <c r="I51" s="9" t="s">
        <v>15</v>
      </c>
      <c r="J51" s="4" t="s">
        <v>77</v>
      </c>
    </row>
    <row r="52" spans="1:10" ht="15.75" x14ac:dyDescent="0.25">
      <c r="A52" s="6" t="s">
        <v>204</v>
      </c>
      <c r="B52" s="5">
        <v>45873</v>
      </c>
      <c r="C52" s="5">
        <f t="shared" si="0"/>
        <v>45903</v>
      </c>
      <c r="D52" s="4" t="s">
        <v>79</v>
      </c>
      <c r="E52" s="29" t="s">
        <v>80</v>
      </c>
      <c r="F52" s="6" t="s">
        <v>258</v>
      </c>
      <c r="G52" s="6" t="s">
        <v>28</v>
      </c>
      <c r="H52" s="11">
        <v>156940</v>
      </c>
      <c r="I52" s="9" t="s">
        <v>15</v>
      </c>
      <c r="J52" s="4" t="s">
        <v>77</v>
      </c>
    </row>
    <row r="53" spans="1:10" ht="15.75" x14ac:dyDescent="0.25">
      <c r="A53" s="6" t="s">
        <v>205</v>
      </c>
      <c r="B53" s="5">
        <v>45873</v>
      </c>
      <c r="C53" s="5">
        <f t="shared" si="0"/>
        <v>45903</v>
      </c>
      <c r="D53" s="4" t="s">
        <v>79</v>
      </c>
      <c r="E53" s="29" t="s">
        <v>147</v>
      </c>
      <c r="F53" s="6" t="s">
        <v>259</v>
      </c>
      <c r="G53" s="6" t="s">
        <v>31</v>
      </c>
      <c r="H53" s="11">
        <v>117410</v>
      </c>
      <c r="I53" s="9" t="s">
        <v>15</v>
      </c>
      <c r="J53" s="4" t="s">
        <v>77</v>
      </c>
    </row>
    <row r="54" spans="1:10" ht="15.75" x14ac:dyDescent="0.25">
      <c r="A54" s="6" t="s">
        <v>206</v>
      </c>
      <c r="B54" s="5">
        <v>45901</v>
      </c>
      <c r="C54" s="5">
        <f t="shared" si="0"/>
        <v>45931</v>
      </c>
      <c r="D54" s="4" t="s">
        <v>79</v>
      </c>
      <c r="E54" s="29" t="s">
        <v>147</v>
      </c>
      <c r="F54" s="6" t="s">
        <v>260</v>
      </c>
      <c r="G54" s="6" t="s">
        <v>31</v>
      </c>
      <c r="H54" s="11">
        <v>75520</v>
      </c>
      <c r="I54" s="9" t="s">
        <v>15</v>
      </c>
      <c r="J54" s="4" t="s">
        <v>77</v>
      </c>
    </row>
    <row r="55" spans="1:10" ht="15.75" x14ac:dyDescent="0.25">
      <c r="A55" s="6" t="s">
        <v>207</v>
      </c>
      <c r="B55" s="5">
        <v>45915</v>
      </c>
      <c r="C55" s="5">
        <f t="shared" si="0"/>
        <v>45945</v>
      </c>
      <c r="D55" s="4" t="s">
        <v>76</v>
      </c>
      <c r="E55" s="29" t="s">
        <v>148</v>
      </c>
      <c r="F55" s="4" t="s">
        <v>261</v>
      </c>
      <c r="G55" s="6" t="s">
        <v>130</v>
      </c>
      <c r="H55" s="17">
        <v>21021.7</v>
      </c>
      <c r="I55" s="9" t="s">
        <v>15</v>
      </c>
      <c r="J55" s="4" t="s">
        <v>317</v>
      </c>
    </row>
    <row r="56" spans="1:10" ht="15.75" x14ac:dyDescent="0.25">
      <c r="A56" s="6" t="s">
        <v>208</v>
      </c>
      <c r="B56" s="5">
        <v>45824</v>
      </c>
      <c r="C56" s="5">
        <f t="shared" si="0"/>
        <v>45854</v>
      </c>
      <c r="D56" s="4" t="s">
        <v>82</v>
      </c>
      <c r="E56" s="29" t="s">
        <v>83</v>
      </c>
      <c r="F56" s="4" t="s">
        <v>262</v>
      </c>
      <c r="G56" s="4" t="s">
        <v>43</v>
      </c>
      <c r="H56" s="11">
        <v>42456.4</v>
      </c>
      <c r="I56" s="9" t="s">
        <v>15</v>
      </c>
      <c r="J56" s="4" t="s">
        <v>39</v>
      </c>
    </row>
    <row r="57" spans="1:10" ht="15.75" x14ac:dyDescent="0.25">
      <c r="A57" s="6" t="s">
        <v>209</v>
      </c>
      <c r="B57" s="5">
        <v>45908</v>
      </c>
      <c r="C57" s="5">
        <f t="shared" si="0"/>
        <v>45938</v>
      </c>
      <c r="D57" s="4" t="s">
        <v>82</v>
      </c>
      <c r="E57" s="29" t="s">
        <v>83</v>
      </c>
      <c r="F57" s="4" t="s">
        <v>84</v>
      </c>
      <c r="G57" s="4" t="s">
        <v>43</v>
      </c>
      <c r="H57" s="11">
        <v>55079.18</v>
      </c>
      <c r="I57" s="9" t="s">
        <v>15</v>
      </c>
      <c r="J57" s="4" t="s">
        <v>39</v>
      </c>
    </row>
    <row r="58" spans="1:10" ht="15.75" x14ac:dyDescent="0.25">
      <c r="A58" s="33" t="s">
        <v>200</v>
      </c>
      <c r="B58" s="5">
        <v>45919</v>
      </c>
      <c r="C58" s="5">
        <f t="shared" si="0"/>
        <v>45949</v>
      </c>
      <c r="D58" s="4" t="s">
        <v>293</v>
      </c>
      <c r="E58" s="29" t="s">
        <v>294</v>
      </c>
      <c r="F58" s="4" t="s">
        <v>263</v>
      </c>
      <c r="G58" s="4" t="s">
        <v>318</v>
      </c>
      <c r="H58" s="17">
        <v>39000</v>
      </c>
      <c r="I58" s="9" t="s">
        <v>15</v>
      </c>
      <c r="J58" s="4" t="s">
        <v>29</v>
      </c>
    </row>
    <row r="59" spans="1:10" ht="15.75" x14ac:dyDescent="0.25">
      <c r="A59" s="6" t="s">
        <v>210</v>
      </c>
      <c r="B59" s="5">
        <v>45915</v>
      </c>
      <c r="C59" s="5">
        <f t="shared" si="0"/>
        <v>45945</v>
      </c>
      <c r="D59" s="4" t="s">
        <v>82</v>
      </c>
      <c r="E59" s="29" t="s">
        <v>83</v>
      </c>
      <c r="F59" s="4" t="s">
        <v>264</v>
      </c>
      <c r="G59" s="4" t="s">
        <v>43</v>
      </c>
      <c r="H59" s="19">
        <v>8260</v>
      </c>
      <c r="I59" s="9" t="s">
        <v>15</v>
      </c>
      <c r="J59" s="4" t="s">
        <v>39</v>
      </c>
    </row>
    <row r="60" spans="1:10" ht="15.75" x14ac:dyDescent="0.25">
      <c r="A60" s="6" t="s">
        <v>211</v>
      </c>
      <c r="B60" s="5">
        <v>45824</v>
      </c>
      <c r="C60" s="5">
        <f t="shared" si="0"/>
        <v>45854</v>
      </c>
      <c r="D60" s="4" t="s">
        <v>85</v>
      </c>
      <c r="E60" s="29" t="s">
        <v>86</v>
      </c>
      <c r="F60" s="4" t="s">
        <v>265</v>
      </c>
      <c r="G60" s="4" t="s">
        <v>99</v>
      </c>
      <c r="H60" s="11">
        <v>37571.199999999997</v>
      </c>
      <c r="I60" s="9" t="s">
        <v>15</v>
      </c>
      <c r="J60" s="4" t="s">
        <v>100</v>
      </c>
    </row>
    <row r="61" spans="1:10" ht="15.75" x14ac:dyDescent="0.25">
      <c r="A61" s="6" t="s">
        <v>212</v>
      </c>
      <c r="B61" s="5">
        <v>45919</v>
      </c>
      <c r="C61" s="5">
        <f t="shared" si="0"/>
        <v>45949</v>
      </c>
      <c r="D61" s="4" t="s">
        <v>87</v>
      </c>
      <c r="E61" s="29" t="s">
        <v>88</v>
      </c>
      <c r="F61" s="4" t="s">
        <v>266</v>
      </c>
      <c r="G61" s="4" t="s">
        <v>131</v>
      </c>
      <c r="H61" s="11">
        <v>186389.22</v>
      </c>
      <c r="I61" s="9" t="s">
        <v>15</v>
      </c>
      <c r="J61" s="4" t="s">
        <v>29</v>
      </c>
    </row>
    <row r="62" spans="1:10" ht="15.75" x14ac:dyDescent="0.25">
      <c r="A62" s="6" t="s">
        <v>213</v>
      </c>
      <c r="B62" s="5">
        <v>45919</v>
      </c>
      <c r="C62" s="5">
        <f t="shared" si="0"/>
        <v>45949</v>
      </c>
      <c r="D62" s="4" t="s">
        <v>89</v>
      </c>
      <c r="E62" s="29" t="s">
        <v>90</v>
      </c>
      <c r="F62" s="4" t="s">
        <v>267</v>
      </c>
      <c r="G62" s="4" t="s">
        <v>64</v>
      </c>
      <c r="H62" s="11">
        <v>36991.199999999997</v>
      </c>
      <c r="I62" s="9" t="s">
        <v>15</v>
      </c>
      <c r="J62" s="4" t="s">
        <v>65</v>
      </c>
    </row>
    <row r="63" spans="1:10" ht="15.75" x14ac:dyDescent="0.25">
      <c r="A63" s="6" t="s">
        <v>231</v>
      </c>
      <c r="B63" s="5">
        <v>45919</v>
      </c>
      <c r="C63" s="5">
        <f t="shared" si="0"/>
        <v>45949</v>
      </c>
      <c r="D63" s="4" t="s">
        <v>91</v>
      </c>
      <c r="E63" s="29" t="s">
        <v>92</v>
      </c>
      <c r="F63" s="4" t="s">
        <v>268</v>
      </c>
      <c r="G63" s="6" t="s">
        <v>28</v>
      </c>
      <c r="H63" s="11">
        <v>20780</v>
      </c>
      <c r="I63" s="9" t="s">
        <v>15</v>
      </c>
      <c r="J63" s="4" t="s">
        <v>29</v>
      </c>
    </row>
    <row r="64" spans="1:10" ht="15.75" x14ac:dyDescent="0.25">
      <c r="A64" s="6" t="s">
        <v>214</v>
      </c>
      <c r="B64" s="5">
        <v>45919</v>
      </c>
      <c r="C64" s="5">
        <f t="shared" si="0"/>
        <v>45949</v>
      </c>
      <c r="D64" s="4" t="s">
        <v>91</v>
      </c>
      <c r="E64" s="29" t="s">
        <v>92</v>
      </c>
      <c r="F64" s="4" t="s">
        <v>269</v>
      </c>
      <c r="G64" s="6" t="s">
        <v>28</v>
      </c>
      <c r="H64" s="20">
        <v>17346</v>
      </c>
      <c r="I64" s="9" t="s">
        <v>15</v>
      </c>
      <c r="J64" s="4" t="s">
        <v>29</v>
      </c>
    </row>
    <row r="65" spans="1:10" ht="15.75" x14ac:dyDescent="0.25">
      <c r="A65" s="15" t="s">
        <v>215</v>
      </c>
      <c r="B65" s="27">
        <v>45912</v>
      </c>
      <c r="C65" s="5">
        <f t="shared" si="0"/>
        <v>45942</v>
      </c>
      <c r="D65" s="4" t="s">
        <v>95</v>
      </c>
      <c r="E65" s="30" t="s">
        <v>96</v>
      </c>
      <c r="F65" s="13" t="s">
        <v>270</v>
      </c>
      <c r="G65" s="13" t="s">
        <v>33</v>
      </c>
      <c r="H65" s="22">
        <v>186956</v>
      </c>
      <c r="I65" s="9" t="s">
        <v>15</v>
      </c>
      <c r="J65" s="4" t="s">
        <v>16</v>
      </c>
    </row>
    <row r="66" spans="1:10" ht="15.75" x14ac:dyDescent="0.25">
      <c r="A66" s="15" t="s">
        <v>216</v>
      </c>
      <c r="B66" s="27">
        <v>45864</v>
      </c>
      <c r="C66" s="5">
        <f t="shared" si="0"/>
        <v>45894</v>
      </c>
      <c r="D66" s="4" t="s">
        <v>295</v>
      </c>
      <c r="E66" s="30" t="s">
        <v>149</v>
      </c>
      <c r="F66" s="13" t="s">
        <v>271</v>
      </c>
      <c r="G66" s="13" t="s">
        <v>28</v>
      </c>
      <c r="H66" s="14">
        <v>15299.17</v>
      </c>
      <c r="I66" s="9" t="s">
        <v>15</v>
      </c>
      <c r="J66" s="4" t="s">
        <v>29</v>
      </c>
    </row>
    <row r="67" spans="1:10" ht="15.75" x14ac:dyDescent="0.25">
      <c r="A67" s="15" t="s">
        <v>78</v>
      </c>
      <c r="B67" s="27">
        <v>45925</v>
      </c>
      <c r="C67" s="5">
        <f t="shared" si="0"/>
        <v>45955</v>
      </c>
      <c r="D67" s="4" t="s">
        <v>295</v>
      </c>
      <c r="E67" s="30" t="s">
        <v>149</v>
      </c>
      <c r="F67" s="13" t="s">
        <v>271</v>
      </c>
      <c r="G67" s="13" t="s">
        <v>28</v>
      </c>
      <c r="H67" s="23">
        <v>25498.62</v>
      </c>
      <c r="I67" s="9" t="s">
        <v>15</v>
      </c>
      <c r="J67" s="4" t="s">
        <v>29</v>
      </c>
    </row>
    <row r="68" spans="1:10" ht="15.75" x14ac:dyDescent="0.25">
      <c r="A68" s="34" t="s">
        <v>217</v>
      </c>
      <c r="B68" s="27">
        <v>45916</v>
      </c>
      <c r="C68" s="5">
        <f t="shared" si="0"/>
        <v>45946</v>
      </c>
      <c r="D68" s="4" t="s">
        <v>97</v>
      </c>
      <c r="E68" s="30" t="s">
        <v>98</v>
      </c>
      <c r="F68" s="13" t="s">
        <v>272</v>
      </c>
      <c r="G68" s="13" t="s">
        <v>99</v>
      </c>
      <c r="H68" s="22">
        <v>142702.07</v>
      </c>
      <c r="I68" s="9" t="s">
        <v>15</v>
      </c>
      <c r="J68" s="4" t="s">
        <v>100</v>
      </c>
    </row>
    <row r="69" spans="1:10" ht="15.75" x14ac:dyDescent="0.25">
      <c r="A69" s="34" t="s">
        <v>218</v>
      </c>
      <c r="B69" s="27">
        <v>45919</v>
      </c>
      <c r="C69" s="5">
        <f t="shared" ref="C69:C82" si="1">+B69+30</f>
        <v>45949</v>
      </c>
      <c r="D69" s="4" t="s">
        <v>101</v>
      </c>
      <c r="E69" s="30" t="s">
        <v>150</v>
      </c>
      <c r="F69" s="13" t="s">
        <v>273</v>
      </c>
      <c r="G69" s="13" t="s">
        <v>132</v>
      </c>
      <c r="H69" s="22">
        <v>21000</v>
      </c>
      <c r="I69" s="9" t="s">
        <v>15</v>
      </c>
      <c r="J69" s="4" t="s">
        <v>65</v>
      </c>
    </row>
    <row r="70" spans="1:10" ht="15.75" x14ac:dyDescent="0.25">
      <c r="A70" s="34" t="s">
        <v>219</v>
      </c>
      <c r="B70" s="27">
        <v>45930</v>
      </c>
      <c r="C70" s="5">
        <f t="shared" si="1"/>
        <v>45960</v>
      </c>
      <c r="D70" s="4" t="s">
        <v>102</v>
      </c>
      <c r="E70" s="30" t="s">
        <v>151</v>
      </c>
      <c r="F70" s="13" t="s">
        <v>274</v>
      </c>
      <c r="G70" s="13" t="s">
        <v>319</v>
      </c>
      <c r="H70" s="22">
        <v>26721.17</v>
      </c>
      <c r="I70" s="9" t="s">
        <v>15</v>
      </c>
      <c r="J70" s="4" t="s">
        <v>16</v>
      </c>
    </row>
    <row r="71" spans="1:10" ht="15.75" x14ac:dyDescent="0.25">
      <c r="A71" s="35" t="s">
        <v>220</v>
      </c>
      <c r="B71" s="27">
        <v>45918</v>
      </c>
      <c r="C71" s="5">
        <f t="shared" si="1"/>
        <v>45948</v>
      </c>
      <c r="D71" s="4" t="s">
        <v>102</v>
      </c>
      <c r="E71" s="30" t="s">
        <v>103</v>
      </c>
      <c r="F71" s="13" t="s">
        <v>275</v>
      </c>
      <c r="G71" s="13" t="s">
        <v>319</v>
      </c>
      <c r="H71" s="22">
        <v>1239012.57</v>
      </c>
      <c r="I71" s="9" t="s">
        <v>15</v>
      </c>
      <c r="J71" s="4" t="s">
        <v>16</v>
      </c>
    </row>
    <row r="72" spans="1:10" ht="15.75" x14ac:dyDescent="0.25">
      <c r="A72" s="35" t="s">
        <v>221</v>
      </c>
      <c r="B72" s="27">
        <v>45918</v>
      </c>
      <c r="C72" s="5">
        <f t="shared" si="1"/>
        <v>45948</v>
      </c>
      <c r="D72" s="4" t="s">
        <v>102</v>
      </c>
      <c r="E72" s="30" t="s">
        <v>103</v>
      </c>
      <c r="F72" s="13" t="s">
        <v>275</v>
      </c>
      <c r="G72" s="13" t="s">
        <v>319</v>
      </c>
      <c r="H72" s="22">
        <v>388125.9</v>
      </c>
      <c r="I72" s="9" t="s">
        <v>15</v>
      </c>
      <c r="J72" s="4" t="s">
        <v>16</v>
      </c>
    </row>
    <row r="73" spans="1:10" ht="15.75" x14ac:dyDescent="0.25">
      <c r="A73" s="6" t="s">
        <v>94</v>
      </c>
      <c r="B73" s="27">
        <v>45912</v>
      </c>
      <c r="C73" s="5">
        <f t="shared" si="1"/>
        <v>45942</v>
      </c>
      <c r="D73" s="4" t="s">
        <v>291</v>
      </c>
      <c r="E73" s="30" t="s">
        <v>152</v>
      </c>
      <c r="F73" s="13" t="s">
        <v>276</v>
      </c>
      <c r="G73" s="13" t="s">
        <v>33</v>
      </c>
      <c r="H73" s="24">
        <v>59306.95</v>
      </c>
      <c r="I73" s="9" t="s">
        <v>15</v>
      </c>
      <c r="J73" s="4" t="s">
        <v>16</v>
      </c>
    </row>
    <row r="74" spans="1:10" ht="15.75" x14ac:dyDescent="0.25">
      <c r="A74" s="34" t="s">
        <v>222</v>
      </c>
      <c r="B74" s="27">
        <v>45755</v>
      </c>
      <c r="C74" s="5">
        <f t="shared" si="1"/>
        <v>45785</v>
      </c>
      <c r="D74" s="4" t="s">
        <v>292</v>
      </c>
      <c r="E74" s="30" t="s">
        <v>153</v>
      </c>
      <c r="F74" s="13" t="s">
        <v>277</v>
      </c>
      <c r="G74" s="15" t="s">
        <v>133</v>
      </c>
      <c r="H74" s="14">
        <v>46338.6</v>
      </c>
      <c r="I74" s="9" t="s">
        <v>15</v>
      </c>
      <c r="J74" s="4" t="s">
        <v>51</v>
      </c>
    </row>
    <row r="75" spans="1:10" ht="15.75" x14ac:dyDescent="0.25">
      <c r="A75" s="34" t="s">
        <v>104</v>
      </c>
      <c r="B75" s="27">
        <v>45824</v>
      </c>
      <c r="C75" s="5">
        <f t="shared" si="1"/>
        <v>45854</v>
      </c>
      <c r="D75" s="4" t="s">
        <v>105</v>
      </c>
      <c r="E75" s="30" t="s">
        <v>106</v>
      </c>
      <c r="F75" s="13" t="s">
        <v>107</v>
      </c>
      <c r="G75" s="15" t="s">
        <v>72</v>
      </c>
      <c r="H75" s="14">
        <v>88072.25</v>
      </c>
      <c r="I75" s="9" t="s">
        <v>15</v>
      </c>
      <c r="J75" s="4" t="s">
        <v>51</v>
      </c>
    </row>
    <row r="76" spans="1:10" ht="15.75" x14ac:dyDescent="0.25">
      <c r="A76" s="34" t="s">
        <v>223</v>
      </c>
      <c r="B76" s="27">
        <v>45923</v>
      </c>
      <c r="C76" s="5">
        <f t="shared" si="1"/>
        <v>45953</v>
      </c>
      <c r="D76" s="4" t="s">
        <v>108</v>
      </c>
      <c r="E76" s="30" t="s">
        <v>109</v>
      </c>
      <c r="F76" s="13" t="s">
        <v>278</v>
      </c>
      <c r="G76" s="15" t="s">
        <v>28</v>
      </c>
      <c r="H76" s="22">
        <v>30800</v>
      </c>
      <c r="I76" s="9" t="s">
        <v>15</v>
      </c>
      <c r="J76" s="4" t="s">
        <v>29</v>
      </c>
    </row>
    <row r="77" spans="1:10" ht="15.75" x14ac:dyDescent="0.25">
      <c r="A77" s="34" t="s">
        <v>224</v>
      </c>
      <c r="B77" s="27">
        <v>45930</v>
      </c>
      <c r="C77" s="5">
        <f t="shared" si="1"/>
        <v>45960</v>
      </c>
      <c r="D77" s="4" t="s">
        <v>296</v>
      </c>
      <c r="E77" s="30" t="s">
        <v>154</v>
      </c>
      <c r="F77" s="13" t="s">
        <v>279</v>
      </c>
      <c r="G77" s="13" t="s">
        <v>134</v>
      </c>
      <c r="H77" s="10">
        <v>271252.5</v>
      </c>
      <c r="I77" s="9" t="s">
        <v>15</v>
      </c>
      <c r="J77" s="4" t="s">
        <v>320</v>
      </c>
    </row>
    <row r="78" spans="1:10" ht="15.75" x14ac:dyDescent="0.25">
      <c r="A78" s="32" t="s">
        <v>225</v>
      </c>
      <c r="B78" s="27">
        <v>45925</v>
      </c>
      <c r="C78" s="5">
        <f t="shared" si="1"/>
        <v>45955</v>
      </c>
      <c r="D78" s="4" t="s">
        <v>110</v>
      </c>
      <c r="E78" s="30" t="s">
        <v>111</v>
      </c>
      <c r="F78" s="13" t="s">
        <v>280</v>
      </c>
      <c r="G78" s="13" t="s">
        <v>38</v>
      </c>
      <c r="H78" s="22">
        <v>46350.400000000001</v>
      </c>
      <c r="I78" s="9" t="s">
        <v>15</v>
      </c>
      <c r="J78" s="4" t="s">
        <v>322</v>
      </c>
    </row>
    <row r="79" spans="1:10" ht="15.75" x14ac:dyDescent="0.25">
      <c r="A79" s="32" t="s">
        <v>226</v>
      </c>
      <c r="B79" s="27">
        <v>45903</v>
      </c>
      <c r="C79" s="5">
        <f t="shared" si="1"/>
        <v>45933</v>
      </c>
      <c r="D79" s="4" t="s">
        <v>112</v>
      </c>
      <c r="E79" s="30" t="s">
        <v>113</v>
      </c>
      <c r="F79" s="13" t="s">
        <v>281</v>
      </c>
      <c r="G79" s="13" t="s">
        <v>135</v>
      </c>
      <c r="H79" s="23">
        <v>11387</v>
      </c>
      <c r="I79" s="9" t="s">
        <v>15</v>
      </c>
      <c r="J79" s="4" t="s">
        <v>321</v>
      </c>
    </row>
    <row r="80" spans="1:10" ht="15.75" x14ac:dyDescent="0.25">
      <c r="A80" s="32" t="s">
        <v>227</v>
      </c>
      <c r="B80" s="27">
        <v>45902</v>
      </c>
      <c r="C80" s="5">
        <f t="shared" si="1"/>
        <v>45932</v>
      </c>
      <c r="D80" s="4" t="s">
        <v>114</v>
      </c>
      <c r="E80" s="30" t="s">
        <v>115</v>
      </c>
      <c r="F80" s="13" t="s">
        <v>116</v>
      </c>
      <c r="G80" s="13" t="s">
        <v>117</v>
      </c>
      <c r="H80" s="25">
        <v>136455.26999999999</v>
      </c>
      <c r="I80" s="9" t="s">
        <v>15</v>
      </c>
      <c r="J80" s="4" t="s">
        <v>21</v>
      </c>
    </row>
    <row r="81" spans="1:10" ht="15.75" x14ac:dyDescent="0.25">
      <c r="A81" s="32" t="s">
        <v>228</v>
      </c>
      <c r="B81" s="27">
        <v>45922</v>
      </c>
      <c r="C81" s="5">
        <f t="shared" si="1"/>
        <v>45952</v>
      </c>
      <c r="D81" s="4" t="s">
        <v>114</v>
      </c>
      <c r="E81" s="30" t="s">
        <v>115</v>
      </c>
      <c r="F81" s="13" t="s">
        <v>116</v>
      </c>
      <c r="G81" s="13" t="s">
        <v>117</v>
      </c>
      <c r="H81" s="23">
        <v>113421.36</v>
      </c>
      <c r="I81" s="9" t="s">
        <v>15</v>
      </c>
      <c r="J81" s="4" t="s">
        <v>21</v>
      </c>
    </row>
    <row r="82" spans="1:10" ht="16.5" thickBot="1" x14ac:dyDescent="0.3">
      <c r="A82" s="36" t="s">
        <v>229</v>
      </c>
      <c r="B82" s="37">
        <v>45929</v>
      </c>
      <c r="C82" s="38">
        <f t="shared" si="1"/>
        <v>45959</v>
      </c>
      <c r="D82" s="39" t="s">
        <v>114</v>
      </c>
      <c r="E82" s="40" t="s">
        <v>115</v>
      </c>
      <c r="F82" s="41" t="s">
        <v>116</v>
      </c>
      <c r="G82" s="41" t="s">
        <v>117</v>
      </c>
      <c r="H82" s="42">
        <v>256084.43</v>
      </c>
      <c r="I82" s="9" t="s">
        <v>15</v>
      </c>
      <c r="J82" s="4" t="s">
        <v>21</v>
      </c>
    </row>
    <row r="83" spans="1:10" ht="16.5" thickBot="1" x14ac:dyDescent="0.3">
      <c r="A83" s="49" t="s">
        <v>232</v>
      </c>
      <c r="B83" s="50"/>
      <c r="C83" s="50"/>
      <c r="D83" s="50"/>
      <c r="E83" s="50"/>
      <c r="F83" s="50"/>
      <c r="G83" s="51"/>
      <c r="H83" s="43">
        <f>SUM(H4:H82)</f>
        <v>8804832.4400000013</v>
      </c>
    </row>
    <row r="85" spans="1:10" x14ac:dyDescent="0.25">
      <c r="A85" s="48" t="s">
        <v>0</v>
      </c>
      <c r="B85" s="48"/>
      <c r="C85" s="48"/>
      <c r="D85" s="48"/>
      <c r="E85" s="48"/>
      <c r="F85" s="48"/>
      <c r="G85" s="48"/>
      <c r="H85" s="48"/>
      <c r="I85" s="48"/>
      <c r="J85" s="48"/>
    </row>
    <row r="86" spans="1:10" x14ac:dyDescent="0.25">
      <c r="A86" s="48" t="s">
        <v>297</v>
      </c>
      <c r="B86" s="48"/>
      <c r="C86" s="48"/>
      <c r="D86" s="48"/>
      <c r="E86" s="48"/>
      <c r="F86" s="48"/>
      <c r="G86" s="48"/>
      <c r="H86" s="48"/>
      <c r="I86" s="48"/>
      <c r="J86" s="48"/>
    </row>
    <row r="87" spans="1:10" ht="38.25" x14ac:dyDescent="0.25">
      <c r="A87" s="1" t="s">
        <v>1</v>
      </c>
      <c r="B87" s="2" t="s">
        <v>2</v>
      </c>
      <c r="C87" s="2" t="s">
        <v>3</v>
      </c>
      <c r="D87" s="2" t="s">
        <v>4</v>
      </c>
      <c r="E87" s="1" t="s">
        <v>5</v>
      </c>
      <c r="F87" s="2" t="s">
        <v>6</v>
      </c>
      <c r="G87" s="1" t="s">
        <v>7</v>
      </c>
      <c r="H87" s="3" t="s">
        <v>8</v>
      </c>
      <c r="I87" s="1" t="s">
        <v>9</v>
      </c>
      <c r="J87" s="1" t="s">
        <v>10</v>
      </c>
    </row>
    <row r="88" spans="1:10" ht="15.75" x14ac:dyDescent="0.25">
      <c r="A88" s="32" t="s">
        <v>299</v>
      </c>
      <c r="B88" s="5">
        <v>45930</v>
      </c>
      <c r="C88" s="5">
        <f>+B88+30</f>
        <v>45960</v>
      </c>
      <c r="D88" s="6" t="s">
        <v>40</v>
      </c>
      <c r="E88" s="29" t="s">
        <v>298</v>
      </c>
      <c r="F88" s="4" t="s">
        <v>37</v>
      </c>
      <c r="G88" s="6" t="s">
        <v>28</v>
      </c>
      <c r="H88" s="19">
        <v>209745</v>
      </c>
      <c r="I88" s="9" t="s">
        <v>15</v>
      </c>
      <c r="J88" s="4" t="s">
        <v>29</v>
      </c>
    </row>
    <row r="89" spans="1:10" ht="15.75" x14ac:dyDescent="0.25">
      <c r="A89" s="32" t="s">
        <v>300</v>
      </c>
      <c r="B89" s="5">
        <v>45894</v>
      </c>
      <c r="C89" s="5">
        <f t="shared" ref="C89:C95" si="2">+B89+30</f>
        <v>45924</v>
      </c>
      <c r="D89" s="6" t="s">
        <v>34</v>
      </c>
      <c r="E89" s="28" t="s">
        <v>155</v>
      </c>
      <c r="F89" s="4" t="s">
        <v>35</v>
      </c>
      <c r="G89" s="6" t="s">
        <v>123</v>
      </c>
      <c r="H89" s="20">
        <v>11627.72</v>
      </c>
      <c r="I89" s="9" t="s">
        <v>15</v>
      </c>
      <c r="J89" s="4" t="s">
        <v>16</v>
      </c>
    </row>
    <row r="90" spans="1:10" ht="15.75" x14ac:dyDescent="0.25">
      <c r="A90" s="6" t="s">
        <v>301</v>
      </c>
      <c r="B90" s="5">
        <v>45881</v>
      </c>
      <c r="C90" s="5">
        <f t="shared" si="2"/>
        <v>45911</v>
      </c>
      <c r="D90" s="4" t="s">
        <v>69</v>
      </c>
      <c r="E90" s="28" t="s">
        <v>70</v>
      </c>
      <c r="F90" s="4" t="s">
        <v>248</v>
      </c>
      <c r="G90" s="6" t="s">
        <v>31</v>
      </c>
      <c r="H90" s="44">
        <v>52500.44</v>
      </c>
      <c r="I90" s="9" t="s">
        <v>15</v>
      </c>
      <c r="J90" s="4" t="s">
        <v>316</v>
      </c>
    </row>
    <row r="91" spans="1:10" ht="15.75" x14ac:dyDescent="0.25">
      <c r="A91" s="6" t="s">
        <v>302</v>
      </c>
      <c r="B91" s="5">
        <v>45832</v>
      </c>
      <c r="C91" s="5">
        <f t="shared" si="2"/>
        <v>45862</v>
      </c>
      <c r="D91" s="4" t="s">
        <v>69</v>
      </c>
      <c r="E91" s="28" t="s">
        <v>70</v>
      </c>
      <c r="F91" s="4" t="s">
        <v>71</v>
      </c>
      <c r="G91" s="6" t="s">
        <v>72</v>
      </c>
      <c r="H91" s="44">
        <v>39683.4</v>
      </c>
      <c r="I91" s="9" t="s">
        <v>15</v>
      </c>
      <c r="J91" s="4" t="s">
        <v>51</v>
      </c>
    </row>
    <row r="92" spans="1:10" ht="15.75" x14ac:dyDescent="0.25">
      <c r="A92" s="6" t="s">
        <v>303</v>
      </c>
      <c r="B92" s="5">
        <v>45855</v>
      </c>
      <c r="C92" s="5">
        <f t="shared" si="2"/>
        <v>45885</v>
      </c>
      <c r="D92" s="4" t="s">
        <v>288</v>
      </c>
      <c r="E92" s="29" t="s">
        <v>143</v>
      </c>
      <c r="F92" s="4" t="s">
        <v>308</v>
      </c>
      <c r="G92" s="6" t="s">
        <v>129</v>
      </c>
      <c r="H92" s="20">
        <v>173510.25</v>
      </c>
      <c r="I92" s="9" t="s">
        <v>15</v>
      </c>
      <c r="J92" s="4" t="s">
        <v>309</v>
      </c>
    </row>
    <row r="93" spans="1:10" ht="15.75" x14ac:dyDescent="0.25">
      <c r="A93" s="15" t="s">
        <v>304</v>
      </c>
      <c r="B93" s="27">
        <v>45876</v>
      </c>
      <c r="C93" s="5">
        <f t="shared" si="2"/>
        <v>45906</v>
      </c>
      <c r="D93" s="4" t="s">
        <v>295</v>
      </c>
      <c r="E93" s="30" t="s">
        <v>149</v>
      </c>
      <c r="F93" s="13" t="s">
        <v>271</v>
      </c>
      <c r="G93" s="13" t="s">
        <v>28</v>
      </c>
      <c r="H93" s="25">
        <v>10199.450000000001</v>
      </c>
      <c r="I93" s="9" t="s">
        <v>15</v>
      </c>
      <c r="J93" s="4" t="s">
        <v>29</v>
      </c>
    </row>
    <row r="94" spans="1:10" ht="15.75" x14ac:dyDescent="0.25">
      <c r="A94" s="32" t="s">
        <v>305</v>
      </c>
      <c r="B94" s="27">
        <v>45888</v>
      </c>
      <c r="C94" s="5">
        <f t="shared" si="2"/>
        <v>45918</v>
      </c>
      <c r="D94" s="4" t="s">
        <v>114</v>
      </c>
      <c r="E94" s="30" t="s">
        <v>115</v>
      </c>
      <c r="F94" s="13" t="s">
        <v>116</v>
      </c>
      <c r="G94" s="13" t="s">
        <v>117</v>
      </c>
      <c r="H94" s="25">
        <v>235364.36</v>
      </c>
      <c r="I94" s="9" t="s">
        <v>15</v>
      </c>
      <c r="J94" s="4" t="s">
        <v>21</v>
      </c>
    </row>
    <row r="95" spans="1:10" ht="16.5" thickBot="1" x14ac:dyDescent="0.3">
      <c r="A95" s="32" t="s">
        <v>306</v>
      </c>
      <c r="B95" s="27">
        <v>45894</v>
      </c>
      <c r="C95" s="5">
        <f t="shared" si="2"/>
        <v>45924</v>
      </c>
      <c r="D95" s="4" t="s">
        <v>114</v>
      </c>
      <c r="E95" s="30" t="s">
        <v>115</v>
      </c>
      <c r="F95" s="13" t="s">
        <v>116</v>
      </c>
      <c r="G95" s="13" t="s">
        <v>117</v>
      </c>
      <c r="H95" s="25">
        <v>119392.05</v>
      </c>
      <c r="I95" s="9" t="s">
        <v>15</v>
      </c>
      <c r="J95" s="4" t="s">
        <v>21</v>
      </c>
    </row>
    <row r="96" spans="1:10" ht="16.5" thickBot="1" x14ac:dyDescent="0.3">
      <c r="A96" s="49" t="s">
        <v>232</v>
      </c>
      <c r="B96" s="50"/>
      <c r="C96" s="50"/>
      <c r="D96" s="50"/>
      <c r="E96" s="50"/>
      <c r="F96" s="50"/>
      <c r="G96" s="51"/>
      <c r="H96" s="43">
        <f>SUM(H88:H95)</f>
        <v>852022.67000000016</v>
      </c>
    </row>
    <row r="99" spans="1:10" x14ac:dyDescent="0.25">
      <c r="A99" s="48" t="s">
        <v>0</v>
      </c>
      <c r="B99" s="48"/>
      <c r="C99" s="48"/>
      <c r="D99" s="48"/>
      <c r="E99" s="48"/>
      <c r="F99" s="48"/>
      <c r="G99" s="48"/>
      <c r="H99" s="48"/>
      <c r="I99" s="48"/>
      <c r="J99" s="48"/>
    </row>
    <row r="100" spans="1:10" x14ac:dyDescent="0.25">
      <c r="A100" s="48" t="s">
        <v>310</v>
      </c>
      <c r="B100" s="48"/>
      <c r="C100" s="48"/>
      <c r="D100" s="48"/>
      <c r="E100" s="48"/>
      <c r="F100" s="48"/>
      <c r="G100" s="48"/>
      <c r="H100" s="48"/>
      <c r="I100" s="48"/>
      <c r="J100" s="48"/>
    </row>
    <row r="101" spans="1:10" ht="38.25" x14ac:dyDescent="0.25">
      <c r="A101" s="1" t="s">
        <v>1</v>
      </c>
      <c r="B101" s="2" t="s">
        <v>2</v>
      </c>
      <c r="C101" s="2" t="s">
        <v>3</v>
      </c>
      <c r="D101" s="2" t="s">
        <v>4</v>
      </c>
      <c r="E101" s="1" t="s">
        <v>5</v>
      </c>
      <c r="F101" s="2" t="s">
        <v>6</v>
      </c>
      <c r="G101" s="1" t="s">
        <v>7</v>
      </c>
      <c r="H101" s="3" t="s">
        <v>8</v>
      </c>
      <c r="I101" s="1" t="s">
        <v>9</v>
      </c>
      <c r="J101" s="1" t="s">
        <v>10</v>
      </c>
    </row>
    <row r="102" spans="1:10" ht="15.75" x14ac:dyDescent="0.25">
      <c r="A102" s="6" t="s">
        <v>75</v>
      </c>
      <c r="B102" s="5">
        <v>45841</v>
      </c>
      <c r="C102" s="5">
        <f>+B102+30</f>
        <v>45871</v>
      </c>
      <c r="D102" s="4" t="s">
        <v>118</v>
      </c>
      <c r="E102" s="7" t="s">
        <v>119</v>
      </c>
      <c r="F102" s="4" t="s">
        <v>120</v>
      </c>
      <c r="G102" s="4" t="s">
        <v>311</v>
      </c>
      <c r="H102" s="25">
        <v>114543</v>
      </c>
      <c r="I102" s="9" t="s">
        <v>15</v>
      </c>
      <c r="J102" s="4" t="s">
        <v>46</v>
      </c>
    </row>
    <row r="103" spans="1:10" ht="15.75" x14ac:dyDescent="0.25">
      <c r="A103" s="6" t="s">
        <v>60</v>
      </c>
      <c r="B103" s="5">
        <v>45695</v>
      </c>
      <c r="C103" s="5">
        <f t="shared" ref="C103:C104" si="3">+B103+30</f>
        <v>45725</v>
      </c>
      <c r="D103" s="45" t="s">
        <v>61</v>
      </c>
      <c r="E103" s="28" t="s">
        <v>62</v>
      </c>
      <c r="F103" s="4" t="s">
        <v>63</v>
      </c>
      <c r="G103" s="6" t="s">
        <v>31</v>
      </c>
      <c r="H103" s="25">
        <v>32597.5</v>
      </c>
      <c r="I103" s="9" t="s">
        <v>15</v>
      </c>
      <c r="J103" s="4"/>
    </row>
    <row r="104" spans="1:10" ht="16.5" thickBot="1" x14ac:dyDescent="0.3">
      <c r="A104" s="6" t="s">
        <v>312</v>
      </c>
      <c r="B104" s="5">
        <v>45869</v>
      </c>
      <c r="C104" s="5">
        <f t="shared" si="3"/>
        <v>45899</v>
      </c>
      <c r="D104" s="4" t="s">
        <v>91</v>
      </c>
      <c r="E104" s="29" t="s">
        <v>92</v>
      </c>
      <c r="F104" s="4" t="s">
        <v>93</v>
      </c>
      <c r="G104" s="6" t="s">
        <v>28</v>
      </c>
      <c r="H104" s="25">
        <v>111929.5</v>
      </c>
      <c r="I104" s="9" t="s">
        <v>15</v>
      </c>
      <c r="J104" s="4" t="s">
        <v>29</v>
      </c>
    </row>
    <row r="105" spans="1:10" ht="16.5" thickBot="1" x14ac:dyDescent="0.3">
      <c r="A105" s="49" t="s">
        <v>232</v>
      </c>
      <c r="B105" s="50"/>
      <c r="C105" s="50"/>
      <c r="D105" s="50"/>
      <c r="E105" s="50"/>
      <c r="F105" s="50"/>
      <c r="G105" s="51"/>
      <c r="H105" s="43">
        <f>SUM(H102:H104)</f>
        <v>259070</v>
      </c>
    </row>
    <row r="108" spans="1:10" x14ac:dyDescent="0.25">
      <c r="H108" s="47">
        <f>+H105+H96+H83</f>
        <v>9915925.1100000013</v>
      </c>
    </row>
    <row r="110" spans="1:10" x14ac:dyDescent="0.25">
      <c r="H110" s="46"/>
    </row>
  </sheetData>
  <mergeCells count="9">
    <mergeCell ref="A99:J99"/>
    <mergeCell ref="A100:J100"/>
    <mergeCell ref="A105:G105"/>
    <mergeCell ref="A1:J1"/>
    <mergeCell ref="A2:J2"/>
    <mergeCell ref="A83:G83"/>
    <mergeCell ref="A85:J85"/>
    <mergeCell ref="A86:J86"/>
    <mergeCell ref="A96:G96"/>
  </mergeCells>
  <pageMargins left="0.7" right="0.7" top="0.75" bottom="0.75" header="0.3" footer="0.3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A. javier Garcia</dc:creator>
  <cp:lastModifiedBy>OAI Centro de Gastroenteologia CSDLEA</cp:lastModifiedBy>
  <cp:lastPrinted>2025-10-15T17:35:23Z</cp:lastPrinted>
  <dcterms:created xsi:type="dcterms:W3CDTF">2015-06-05T18:17:20Z</dcterms:created>
  <dcterms:modified xsi:type="dcterms:W3CDTF">2025-10-15T17:45:58Z</dcterms:modified>
</cp:coreProperties>
</file>