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NOMINA INTERNA MAYO 2023" sheetId="1" r:id="rId1"/>
    <sheet name="NOMINA COMPENSACION MILITAR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  <definedName name="_xlnm.Print_Titles" localSheetId="0">'NOMINA INTERNA MAYO 2023'!$1:$7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3" i="2" l="1"/>
  <c r="I23" i="2" l="1"/>
  <c r="L139" i="1" l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O32" i="1"/>
  <c r="P32" i="1" s="1"/>
  <c r="O33" i="1"/>
  <c r="P33" i="1" s="1"/>
  <c r="O34" i="1"/>
  <c r="P34" i="1" s="1"/>
  <c r="O35" i="1"/>
  <c r="P35" i="1" s="1"/>
  <c r="O36" i="1"/>
  <c r="P36" i="1" s="1"/>
  <c r="O37" i="1"/>
  <c r="P37" i="1" s="1"/>
  <c r="O38" i="1"/>
  <c r="P38" i="1" s="1"/>
  <c r="O39" i="1"/>
  <c r="P39" i="1" s="1"/>
  <c r="O40" i="1"/>
  <c r="P40" i="1" s="1"/>
  <c r="O41" i="1"/>
  <c r="P41" i="1" s="1"/>
  <c r="O42" i="1"/>
  <c r="P42" i="1" s="1"/>
  <c r="O43" i="1"/>
  <c r="P43" i="1" s="1"/>
  <c r="O44" i="1"/>
  <c r="P44" i="1" s="1"/>
  <c r="O45" i="1"/>
  <c r="P45" i="1" s="1"/>
  <c r="O46" i="1"/>
  <c r="P46" i="1" s="1"/>
  <c r="O47" i="1"/>
  <c r="P47" i="1" s="1"/>
  <c r="O48" i="1"/>
  <c r="P48" i="1" s="1"/>
  <c r="O49" i="1"/>
  <c r="P49" i="1" s="1"/>
  <c r="O50" i="1"/>
  <c r="P50" i="1" s="1"/>
  <c r="O51" i="1"/>
  <c r="P51" i="1" s="1"/>
  <c r="O52" i="1"/>
  <c r="P52" i="1" s="1"/>
  <c r="O53" i="1"/>
  <c r="P53" i="1" s="1"/>
  <c r="O54" i="1"/>
  <c r="P54" i="1" s="1"/>
  <c r="O55" i="1"/>
  <c r="P55" i="1" s="1"/>
  <c r="O56" i="1"/>
  <c r="P56" i="1" s="1"/>
  <c r="O57" i="1"/>
  <c r="P57" i="1" s="1"/>
  <c r="O58" i="1"/>
  <c r="P58" i="1" s="1"/>
  <c r="O59" i="1"/>
  <c r="P59" i="1" s="1"/>
  <c r="O60" i="1"/>
  <c r="P60" i="1" s="1"/>
  <c r="O61" i="1"/>
  <c r="P61" i="1" s="1"/>
  <c r="O62" i="1"/>
  <c r="P62" i="1" s="1"/>
  <c r="O63" i="1"/>
  <c r="P63" i="1" s="1"/>
  <c r="O64" i="1"/>
  <c r="P64" i="1" s="1"/>
  <c r="O65" i="1"/>
  <c r="P65" i="1" s="1"/>
  <c r="O66" i="1"/>
  <c r="P66" i="1" s="1"/>
  <c r="O67" i="1"/>
  <c r="P67" i="1" s="1"/>
  <c r="O68" i="1"/>
  <c r="P68" i="1" s="1"/>
  <c r="O69" i="1"/>
  <c r="P69" i="1" s="1"/>
  <c r="O70" i="1"/>
  <c r="P70" i="1" s="1"/>
  <c r="O71" i="1"/>
  <c r="P71" i="1" s="1"/>
  <c r="O72" i="1"/>
  <c r="P72" i="1" s="1"/>
  <c r="O73" i="1"/>
  <c r="P73" i="1" s="1"/>
  <c r="O74" i="1"/>
  <c r="P74" i="1" s="1"/>
  <c r="O75" i="1"/>
  <c r="P75" i="1" s="1"/>
  <c r="O76" i="1"/>
  <c r="P76" i="1" s="1"/>
  <c r="O77" i="1"/>
  <c r="P77" i="1" s="1"/>
  <c r="O78" i="1"/>
  <c r="P78" i="1" s="1"/>
  <c r="O79" i="1"/>
  <c r="P79" i="1" s="1"/>
  <c r="O80" i="1"/>
  <c r="P80" i="1" s="1"/>
  <c r="O81" i="1"/>
  <c r="P81" i="1" s="1"/>
  <c r="O82" i="1"/>
  <c r="P82" i="1" s="1"/>
  <c r="O83" i="1"/>
  <c r="P83" i="1" s="1"/>
  <c r="O84" i="1"/>
  <c r="P84" i="1" s="1"/>
  <c r="O85" i="1"/>
  <c r="P85" i="1" s="1"/>
  <c r="O86" i="1"/>
  <c r="P86" i="1" s="1"/>
  <c r="O87" i="1"/>
  <c r="P87" i="1" s="1"/>
  <c r="O88" i="1"/>
  <c r="P88" i="1" s="1"/>
  <c r="O89" i="1"/>
  <c r="P89" i="1" s="1"/>
  <c r="O90" i="1"/>
  <c r="P90" i="1" s="1"/>
  <c r="O91" i="1"/>
  <c r="P91" i="1" s="1"/>
  <c r="O92" i="1"/>
  <c r="P92" i="1" s="1"/>
  <c r="O93" i="1"/>
  <c r="P93" i="1" s="1"/>
  <c r="O94" i="1"/>
  <c r="P94" i="1" s="1"/>
  <c r="O95" i="1"/>
  <c r="P95" i="1" s="1"/>
  <c r="O96" i="1"/>
  <c r="P96" i="1" s="1"/>
  <c r="O97" i="1"/>
  <c r="P97" i="1" s="1"/>
  <c r="O98" i="1"/>
  <c r="P98" i="1" s="1"/>
  <c r="O99" i="1"/>
  <c r="P99" i="1" s="1"/>
  <c r="O100" i="1"/>
  <c r="P100" i="1" s="1"/>
  <c r="O101" i="1"/>
  <c r="P101" i="1" s="1"/>
  <c r="O102" i="1"/>
  <c r="P102" i="1" s="1"/>
  <c r="O103" i="1"/>
  <c r="P103" i="1" s="1"/>
  <c r="O104" i="1"/>
  <c r="P104" i="1" s="1"/>
  <c r="O105" i="1"/>
  <c r="P105" i="1" s="1"/>
  <c r="O106" i="1"/>
  <c r="P106" i="1" s="1"/>
  <c r="O107" i="1"/>
  <c r="P107" i="1" s="1"/>
  <c r="O108" i="1"/>
  <c r="P108" i="1" s="1"/>
  <c r="O109" i="1"/>
  <c r="P109" i="1" s="1"/>
  <c r="O110" i="1"/>
  <c r="P110" i="1" s="1"/>
  <c r="O111" i="1"/>
  <c r="P111" i="1" s="1"/>
  <c r="O112" i="1"/>
  <c r="P112" i="1" s="1"/>
  <c r="O113" i="1"/>
  <c r="P113" i="1" s="1"/>
  <c r="O114" i="1"/>
  <c r="P114" i="1" s="1"/>
  <c r="O115" i="1"/>
  <c r="P115" i="1" s="1"/>
  <c r="O116" i="1"/>
  <c r="P116" i="1" s="1"/>
  <c r="O117" i="1"/>
  <c r="P117" i="1" s="1"/>
  <c r="O118" i="1"/>
  <c r="P118" i="1" s="1"/>
  <c r="O119" i="1"/>
  <c r="P119" i="1" s="1"/>
  <c r="O120" i="1"/>
  <c r="P120" i="1" s="1"/>
  <c r="O121" i="1"/>
  <c r="P121" i="1" s="1"/>
  <c r="O122" i="1"/>
  <c r="P122" i="1" s="1"/>
  <c r="O123" i="1"/>
  <c r="P123" i="1" s="1"/>
  <c r="O124" i="1"/>
  <c r="P124" i="1" s="1"/>
  <c r="O125" i="1"/>
  <c r="P125" i="1" s="1"/>
  <c r="O126" i="1"/>
  <c r="P126" i="1" s="1"/>
  <c r="O127" i="1"/>
  <c r="P127" i="1" s="1"/>
  <c r="O128" i="1"/>
  <c r="P128" i="1" s="1"/>
  <c r="O129" i="1"/>
  <c r="P129" i="1" s="1"/>
  <c r="O130" i="1"/>
  <c r="P130" i="1" s="1"/>
  <c r="O131" i="1"/>
  <c r="P131" i="1" s="1"/>
  <c r="O132" i="1"/>
  <c r="P132" i="1" s="1"/>
  <c r="O133" i="1"/>
  <c r="P133" i="1" s="1"/>
  <c r="O134" i="1"/>
  <c r="P134" i="1" s="1"/>
  <c r="O135" i="1"/>
  <c r="P135" i="1" s="1"/>
  <c r="O136" i="1"/>
  <c r="P136" i="1" s="1"/>
  <c r="O137" i="1"/>
  <c r="P137" i="1" s="1"/>
  <c r="O138" i="1"/>
  <c r="P138" i="1" s="1"/>
  <c r="O8" i="1"/>
  <c r="P8" i="1" s="1"/>
  <c r="P139" i="1" l="1"/>
  <c r="O139" i="1"/>
  <c r="N139" i="1"/>
  <c r="K139" i="1" l="1"/>
  <c r="I139" i="1"/>
  <c r="M139" i="1" l="1"/>
</calcChain>
</file>

<file path=xl/sharedStrings.xml><?xml version="1.0" encoding="utf-8"?>
<sst xmlns="http://schemas.openxmlformats.org/spreadsheetml/2006/main" count="1026" uniqueCount="424">
  <si>
    <t>Servicio Nacional de Salud</t>
  </si>
  <si>
    <t>Plantilla de Reporte de Nómina Interna</t>
  </si>
  <si>
    <t>Región:</t>
  </si>
  <si>
    <t>Hospital:</t>
  </si>
  <si>
    <t>Periodo Año: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</si>
  <si>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</si>
  <si>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</si>
  <si>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</si>
  <si>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</si>
  <si>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</si>
  <si>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</si>
  <si>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 xml:space="preserve">GENERO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</si>
  <si>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</si>
  <si>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</si>
  <si>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</si>
  <si>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</si>
  <si>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</si>
  <si>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</si>
  <si>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</si>
  <si>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</si>
  <si>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</si>
  <si>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</si>
  <si>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Adelfa  Vicente de la Rosa</t>
  </si>
  <si>
    <t>Direccion</t>
  </si>
  <si>
    <t>Asistente de Direccion</t>
  </si>
  <si>
    <t>Contratado</t>
  </si>
  <si>
    <t>Anulfo Encarnacion Medina</t>
  </si>
  <si>
    <t>Asistente Seguridad de la Direccion</t>
  </si>
  <si>
    <t>Luisa Vianesa  Castro Luna</t>
  </si>
  <si>
    <t>Administracion</t>
  </si>
  <si>
    <t>Secretaria Asistente de Administracion</t>
  </si>
  <si>
    <t>Jorge Encarnacion Mendez</t>
  </si>
  <si>
    <t xml:space="preserve">Contabilidad </t>
  </si>
  <si>
    <t>Encargado de Contabilidad</t>
  </si>
  <si>
    <t>Ruddy Hamilton Novas Perez</t>
  </si>
  <si>
    <t>Auxiliar de Contabilidad</t>
  </si>
  <si>
    <t>Maikel Monero Valdez</t>
  </si>
  <si>
    <t>Juan Luis Jimenez Corona</t>
  </si>
  <si>
    <t>Encargado de Activos Fijos</t>
  </si>
  <si>
    <t xml:space="preserve">Ricardo Ariel Duran Suriel </t>
  </si>
  <si>
    <t>Compras</t>
  </si>
  <si>
    <t>Encargado de Compras</t>
  </si>
  <si>
    <t>Carlos Herasme Vasquez</t>
  </si>
  <si>
    <t>Asist. De Compras</t>
  </si>
  <si>
    <t>Rosa Elena Rodriguez</t>
  </si>
  <si>
    <t>Nutricion/ Cocina</t>
  </si>
  <si>
    <t>Nutricionista</t>
  </si>
  <si>
    <t>Agripina Reyes Leocadio</t>
  </si>
  <si>
    <t>Promotora de S.</t>
  </si>
  <si>
    <t>Hector Luis  Mora Leocadia</t>
  </si>
  <si>
    <t>Ayudante Cocina</t>
  </si>
  <si>
    <t>Dania Del Carmen paulino Dilone</t>
  </si>
  <si>
    <t>Aux. de Cocina</t>
  </si>
  <si>
    <t>Cari Dallan  Ruis Mejia</t>
  </si>
  <si>
    <t>Auxiliar de Cocina</t>
  </si>
  <si>
    <t>Deyanira  Francisco Rodriguez</t>
  </si>
  <si>
    <t>Elizabeth Shonon Ramirez Baez</t>
  </si>
  <si>
    <t>Maria Guillermina Camacho</t>
  </si>
  <si>
    <t>Yusep Anibal  Peña</t>
  </si>
  <si>
    <t>Despensa</t>
  </si>
  <si>
    <t>Encargado Despensa</t>
  </si>
  <si>
    <t>Johanna  Iriski Peralta</t>
  </si>
  <si>
    <t xml:space="preserve">Departamento Seguros Medicos </t>
  </si>
  <si>
    <t>Enc.de Fact. Seguros Med.</t>
  </si>
  <si>
    <t>Bethania Elizabert Sencion C.</t>
  </si>
  <si>
    <t>Cajera y Auxiliar de Seguro</t>
  </si>
  <si>
    <t>Juan Carlos  Valera Candelaario</t>
  </si>
  <si>
    <t>Auxiliar de Seguro Medico</t>
  </si>
  <si>
    <t>Beatriz  Cabrera</t>
  </si>
  <si>
    <t>Josefina   mejiaReyes</t>
  </si>
  <si>
    <t>Hancel BonebilOguis</t>
  </si>
  <si>
    <t>Miosotis Altagracia Rodriguez</t>
  </si>
  <si>
    <t>Melido Enrique Pujols R.</t>
  </si>
  <si>
    <t>Orfelina Rodriguez Rodriguez</t>
  </si>
  <si>
    <t>Moises Isidro Cruz Beltre</t>
  </si>
  <si>
    <t>Rafael Jr. Guerrero Encarnacion</t>
  </si>
  <si>
    <t>Maria Dolores Hidalgo</t>
  </si>
  <si>
    <t>Madelyn De OleoMateo</t>
  </si>
  <si>
    <t>Quiriat Gerain Salome Serrano</t>
  </si>
  <si>
    <t>Bryan Enrique Cuevas Bobadilla</t>
  </si>
  <si>
    <t>Erick Jose Jimenez Montaño</t>
  </si>
  <si>
    <t>Emely Melissa Estrella Roa</t>
  </si>
  <si>
    <t>Andres Antonio Henriquez Rodriguez</t>
  </si>
  <si>
    <t>Raylin Emilio De La Cruz</t>
  </si>
  <si>
    <t>Joshua Julian Abreu Martinez</t>
  </si>
  <si>
    <t>Suleyka Ramos Rojas</t>
  </si>
  <si>
    <t>Maria G. Santana San Pedro</t>
  </si>
  <si>
    <t>Michael Valentin Perez Cubilete</t>
  </si>
  <si>
    <t>Laura Massiel Colon Polanco</t>
  </si>
  <si>
    <t>Luis Angel Jimenez</t>
  </si>
  <si>
    <t>Patricia Ortega Ozuna</t>
  </si>
  <si>
    <t>Auditoria Medica</t>
  </si>
  <si>
    <t>Medico Auditoria Interna</t>
  </si>
  <si>
    <t>Jennifer nuñez Aramboles</t>
  </si>
  <si>
    <t>Asistente Auditoria Medica</t>
  </si>
  <si>
    <t>Leydi Francini flores Colon</t>
  </si>
  <si>
    <t>Auxiliar de Auditoria</t>
  </si>
  <si>
    <t>Rhayda Diverkis Medina Feliz</t>
  </si>
  <si>
    <t>Tecnologia de la Informacion</t>
  </si>
  <si>
    <t>Asistente  Tecnologia e Infor.</t>
  </si>
  <si>
    <t>Ydelki Alexandra Ulerio Contreras</t>
  </si>
  <si>
    <t>Soporte de Informatica</t>
  </si>
  <si>
    <t>Amaury Tejada Alcantara</t>
  </si>
  <si>
    <t>Mantenimiento</t>
  </si>
  <si>
    <t>Encargado de Mantenimiento</t>
  </si>
  <si>
    <t>Plomero</t>
  </si>
  <si>
    <t>Jonathan Matias Antigua</t>
  </si>
  <si>
    <t>Asitente  Mant.</t>
  </si>
  <si>
    <t>Ramon Antonio Dfe Oleo Diaz</t>
  </si>
  <si>
    <t>Tecnico Electricista</t>
  </si>
  <si>
    <t>Julio Antonio Duran Alvarez</t>
  </si>
  <si>
    <t xml:space="preserve">Tecnico de Refrigeracion </t>
  </si>
  <si>
    <t>Helquin Fernando  Dalmasi Castro</t>
  </si>
  <si>
    <t>Reynaldo Eugenio Vegazo Brito</t>
  </si>
  <si>
    <t xml:space="preserve">Tecnico en Refrigeracion </t>
  </si>
  <si>
    <t>Tecnico de Mantenimiento</t>
  </si>
  <si>
    <t>Juan Severino del Rosario</t>
  </si>
  <si>
    <t>Elizabeth Castro Maria</t>
  </si>
  <si>
    <t>Laboratorio</t>
  </si>
  <si>
    <t>Auxiliar de Laboratorio</t>
  </si>
  <si>
    <t>Xamaira Nolasco</t>
  </si>
  <si>
    <t>Francisca Elisa Cruz</t>
  </si>
  <si>
    <t>Arisleyda Altagracia ¨Perez Infante</t>
  </si>
  <si>
    <t>Secretaria</t>
  </si>
  <si>
    <t>Ana Maria Gonzalez</t>
  </si>
  <si>
    <t>Bioanalista</t>
  </si>
  <si>
    <t>LauraVirginia Encarnacion Rodriguez</t>
  </si>
  <si>
    <t>Hosteleria Hospitalaria</t>
  </si>
  <si>
    <t>Enc. Hosteleria</t>
  </si>
  <si>
    <t>Agustina Tiburcio</t>
  </si>
  <si>
    <t>Auxiliar de Limpieza</t>
  </si>
  <si>
    <t>Santa Mora Romero</t>
  </si>
  <si>
    <t>Miguelina de Jesus Diaz S.</t>
  </si>
  <si>
    <t>Americo Cespedes Peña</t>
  </si>
  <si>
    <t>Lino Carmona De Los Santos</t>
  </si>
  <si>
    <t>Ofelia Martinez Sosa</t>
  </si>
  <si>
    <t>Ismael Vega</t>
  </si>
  <si>
    <t xml:space="preserve">Camillero </t>
  </si>
  <si>
    <t>Candido Gonzalez</t>
  </si>
  <si>
    <t>Auxiliar de Seguridad</t>
  </si>
  <si>
    <t>Rafy De Luna Salas</t>
  </si>
  <si>
    <t>Camillero</t>
  </si>
  <si>
    <t>Evarista Severina Montero</t>
  </si>
  <si>
    <t>Jacqueline Hidalgo Castillo</t>
  </si>
  <si>
    <t>Alba Yaniris Nin</t>
  </si>
  <si>
    <t>Enc. Lavanderia</t>
  </si>
  <si>
    <t>Ynoe Nereyda Diaz</t>
  </si>
  <si>
    <t>Encargada de Mayordomia</t>
  </si>
  <si>
    <t>Severina Tavarez Rosario</t>
  </si>
  <si>
    <t>Ana Felisa Ferrera Novas</t>
  </si>
  <si>
    <t>Auxiliar de Lavanderia</t>
  </si>
  <si>
    <t>Candelario De Los Santos De Jesus</t>
  </si>
  <si>
    <t>Auxiliar de Mayordomia</t>
  </si>
  <si>
    <t>Rufino Antonio Colon Garcia</t>
  </si>
  <si>
    <t>Seguridad</t>
  </si>
  <si>
    <t>Superv. de Seguridad</t>
  </si>
  <si>
    <t>Nelson Ranib Garcia</t>
  </si>
  <si>
    <t>Filiberto Antonio Rodriguez</t>
  </si>
  <si>
    <t>Jacobo Medina</t>
  </si>
  <si>
    <t>Ana Delia Hidalgo</t>
  </si>
  <si>
    <t xml:space="preserve">Farmacia </t>
  </si>
  <si>
    <t>Martha Isabel Osorio Herrera</t>
  </si>
  <si>
    <t>Auxiliar de Farmacia</t>
  </si>
  <si>
    <t>Ruth Esther Liriano Thomas</t>
  </si>
  <si>
    <t>Walker Eladio NOVAS Garo</t>
  </si>
  <si>
    <t>Hendri Ivan Mejia Heredia</t>
  </si>
  <si>
    <t>Marby Margarita Santana</t>
  </si>
  <si>
    <t>Servicio Al Usuario</t>
  </si>
  <si>
    <t>Maury Elizabeth Joseph bueno</t>
  </si>
  <si>
    <t>Aux. de Atencion de Usurario</t>
  </si>
  <si>
    <t>Madelyn Roque Fernandez</t>
  </si>
  <si>
    <t>Loriannis Malleline Peña Florian</t>
  </si>
  <si>
    <t>Auxiliar de Atencion al Usuario</t>
  </si>
  <si>
    <t>Auxiliar Despensa</t>
  </si>
  <si>
    <t>Estadistica</t>
  </si>
  <si>
    <t>Asistente de Estadistica</t>
  </si>
  <si>
    <t>Patología</t>
  </si>
  <si>
    <t xml:space="preserve">Técnica Patología </t>
  </si>
  <si>
    <t>Medico Patologo</t>
  </si>
  <si>
    <t>Endoscopia</t>
  </si>
  <si>
    <t>Anestesiologa</t>
  </si>
  <si>
    <t>Medico Anestesiologo</t>
  </si>
  <si>
    <t>Medico Ayudante</t>
  </si>
  <si>
    <t>Medico Ayudante de Gastroenterologia</t>
  </si>
  <si>
    <t>Medico Especialista</t>
  </si>
  <si>
    <t>Enfermeria</t>
  </si>
  <si>
    <t>Enfermera</t>
  </si>
  <si>
    <t>Enfermera de Nutricion</t>
  </si>
  <si>
    <t>Auxiliar Enfermera</t>
  </si>
  <si>
    <t xml:space="preserve"> Enfermero</t>
  </si>
  <si>
    <t>Rayos X</t>
  </si>
  <si>
    <t>Tecnico Radióloga</t>
  </si>
  <si>
    <t>Medico Radiologo</t>
  </si>
  <si>
    <t>Medico Sonografista</t>
  </si>
  <si>
    <t>Hepatologia</t>
  </si>
  <si>
    <t>Medico  Enc. Hepatologa</t>
  </si>
  <si>
    <t>Medico Hepatologo</t>
  </si>
  <si>
    <t>Medico Cardiologo</t>
  </si>
  <si>
    <t xml:space="preserve">Consulta Externa </t>
  </si>
  <si>
    <t>Ayudante de Gastroenterologia</t>
  </si>
  <si>
    <t>Medico Pediatra G.</t>
  </si>
  <si>
    <t>Unidad Inflamatoria</t>
  </si>
  <si>
    <t>Enc. Unidad de Enf.</t>
  </si>
  <si>
    <t>Epidemiologia</t>
  </si>
  <si>
    <t>Medico Epidemiologo</t>
  </si>
  <si>
    <t>Medico Gastroenterologo</t>
  </si>
  <si>
    <t>Oficial de Atencion Al Usuario</t>
  </si>
  <si>
    <t>Auxiliar de Estadistica</t>
  </si>
  <si>
    <t>Vladimir Perez Perdomo</t>
  </si>
  <si>
    <t>Clara Solis de Perez</t>
  </si>
  <si>
    <t>Teofilo Guerrero Mateo</t>
  </si>
  <si>
    <t>Deivy Jonathan Lluveres Cornelio</t>
  </si>
  <si>
    <t>Denny Maria Frias</t>
  </si>
  <si>
    <t>Wanda Leokata De Oleo</t>
  </si>
  <si>
    <t xml:space="preserve">Hector Lorenzo  Gutierrez Cuevas </t>
  </si>
  <si>
    <t>Wolfgang Amadeus Kelly De La Rosa</t>
  </si>
  <si>
    <t>Isabel Grullon Ramirez</t>
  </si>
  <si>
    <t>Estefany Migdalia Piña M.</t>
  </si>
  <si>
    <t>Amarilis Quezada Sabino</t>
  </si>
  <si>
    <t>Elssie Xiomara De La Rosa H.</t>
  </si>
  <si>
    <t>Martha Irene Salcedo Jorge</t>
  </si>
  <si>
    <t>Margarita Rodriguez Calcaño</t>
  </si>
  <si>
    <t>Rosanna Elizabeth Marmolejos P</t>
  </si>
  <si>
    <t>Henrry De  Los Angeles Diaz  S.</t>
  </si>
  <si>
    <t>Mery  Altagracia Herrera Estrella</t>
  </si>
  <si>
    <t>Jose Agustin Lopez Bethances</t>
  </si>
  <si>
    <t>Doraliza Vargas Perez</t>
  </si>
  <si>
    <t>Marleni Y Matos Rodriguez</t>
  </si>
  <si>
    <t>Katherine Del Pilar Velazquez</t>
  </si>
  <si>
    <t>Rosanna De La Cruz Helena</t>
  </si>
  <si>
    <t>Isveluy Castillo Perez</t>
  </si>
  <si>
    <t>Bryan Thomas Tineo Quezada</t>
  </si>
  <si>
    <t>Simeon Morillo Montero</t>
  </si>
  <si>
    <t>Jose Anastacio Rosario R.</t>
  </si>
  <si>
    <t>Juliio Alberto Nova</t>
  </si>
  <si>
    <t>Yesica Esther Baez Mendez</t>
  </si>
  <si>
    <t>Yafreisy Colome Matos</t>
  </si>
  <si>
    <t>Awilda Carolin Familia</t>
  </si>
  <si>
    <t>Leysi  A. Manzueta De La Rosa</t>
  </si>
  <si>
    <t>Josefina Selmo Crisostomo</t>
  </si>
  <si>
    <t>Damaris German Tejeda</t>
  </si>
  <si>
    <t>Alcibiades Ramirez Diaz</t>
  </si>
  <si>
    <t>Yarilis Zenon Colon</t>
  </si>
  <si>
    <t>Sonia Margarita Orozco</t>
  </si>
  <si>
    <t>Ramona Jimenez German</t>
  </si>
  <si>
    <t>Imelda Maria Cedano</t>
  </si>
  <si>
    <t>Nancy Altagracia Alvarez R..</t>
  </si>
  <si>
    <t>Keyla Cristina Villa</t>
  </si>
  <si>
    <t>Enc. De laUnidad de Medicamentos</t>
  </si>
  <si>
    <t>Farnaceutica</t>
  </si>
  <si>
    <t>R-0</t>
  </si>
  <si>
    <t>Centro De Gastroenterologia, Dr. Luis E. Aybar</t>
  </si>
  <si>
    <t>Año 2023</t>
  </si>
  <si>
    <t>Yesenia Stephany Martinez</t>
  </si>
  <si>
    <t>MAYO</t>
  </si>
  <si>
    <t>Sandro Peña Villa</t>
  </si>
  <si>
    <t>001-1176780-2</t>
  </si>
  <si>
    <t>Encargado de Seguridad</t>
  </si>
  <si>
    <t>Dildred Aquino Fabian</t>
  </si>
  <si>
    <t>001-1484853-4</t>
  </si>
  <si>
    <t>Oficial de Seguridad</t>
  </si>
  <si>
    <t>Juan Isidro Herrera</t>
  </si>
  <si>
    <t>001-1362131-2</t>
  </si>
  <si>
    <t>Alejandro Valdez Civil</t>
  </si>
  <si>
    <t>026-0135633-6</t>
  </si>
  <si>
    <t>Jhonny Amancio Rosario</t>
  </si>
  <si>
    <t>223-0102272-5</t>
  </si>
  <si>
    <t>Carlos Maria Castillo</t>
  </si>
  <si>
    <t>001-1161455-8</t>
  </si>
  <si>
    <t xml:space="preserve">Hector Jose Zapata Sanatana </t>
  </si>
  <si>
    <t>223-0071157-3</t>
  </si>
  <si>
    <t>Angel Y Rodriguez Peña</t>
  </si>
  <si>
    <t>001-1514500-5</t>
  </si>
  <si>
    <t>Wellington Peralta Santos</t>
  </si>
  <si>
    <t>001-1285390-8</t>
  </si>
  <si>
    <t>Paulino Depen Charles</t>
  </si>
  <si>
    <t>402-2652396-3</t>
  </si>
  <si>
    <t>Javier Maldonado Hernandez</t>
  </si>
  <si>
    <t>023-0171377-8</t>
  </si>
  <si>
    <t>Hildebrando Augusto Sanchez Hernandez</t>
  </si>
  <si>
    <t>028-0053487-3</t>
  </si>
  <si>
    <t>Supervisor de Seguridad</t>
  </si>
  <si>
    <t>Juan Carlos Herrera Valdez</t>
  </si>
  <si>
    <t>001-1693762-4</t>
  </si>
  <si>
    <t>Aris Manuel Valdez Delgado</t>
  </si>
  <si>
    <t>402-2626325-5</t>
  </si>
  <si>
    <t>Victor Adon Javier</t>
  </si>
  <si>
    <t>001-1746074-1</t>
  </si>
  <si>
    <t>M</t>
  </si>
  <si>
    <t>F</t>
  </si>
  <si>
    <t>TOTAL</t>
  </si>
  <si>
    <t>-</t>
  </si>
  <si>
    <t>Plantilla de Reporte de Nómina Compensacion Militar</t>
  </si>
  <si>
    <t>3105/2023</t>
  </si>
  <si>
    <t>3105/2024</t>
  </si>
  <si>
    <t>3105/2025</t>
  </si>
  <si>
    <t>3105/2026</t>
  </si>
  <si>
    <t>3105/2027</t>
  </si>
  <si>
    <t>3105/2028</t>
  </si>
  <si>
    <t>3105/2029</t>
  </si>
  <si>
    <t>3105/2030</t>
  </si>
  <si>
    <t>3105/2031</t>
  </si>
  <si>
    <t>3105/2032</t>
  </si>
  <si>
    <t>3105/2033</t>
  </si>
  <si>
    <t>3105/2034</t>
  </si>
  <si>
    <t>3105/2035</t>
  </si>
  <si>
    <t>3105/2036</t>
  </si>
  <si>
    <t>3105/2037</t>
  </si>
  <si>
    <t>3105/2038</t>
  </si>
  <si>
    <t>3105/2039</t>
  </si>
  <si>
    <t>3105/2040</t>
  </si>
  <si>
    <t>3105/2041</t>
  </si>
  <si>
    <t>3105/2042</t>
  </si>
  <si>
    <t>3105/2043</t>
  </si>
  <si>
    <t>3105/2044</t>
  </si>
  <si>
    <t>3105/2045</t>
  </si>
  <si>
    <t>3105/2046</t>
  </si>
  <si>
    <t>3105/2047</t>
  </si>
  <si>
    <t>3105/2048</t>
  </si>
  <si>
    <t>3105/2049</t>
  </si>
  <si>
    <t>3105/2050</t>
  </si>
  <si>
    <t>3105/2051</t>
  </si>
  <si>
    <t>3105/2052</t>
  </si>
  <si>
    <t>3105/2053</t>
  </si>
  <si>
    <t>3105/2054</t>
  </si>
  <si>
    <t>3105/2055</t>
  </si>
  <si>
    <t>3105/2056</t>
  </si>
  <si>
    <t>3105/2057</t>
  </si>
  <si>
    <t>3105/2058</t>
  </si>
  <si>
    <t>3105/2059</t>
  </si>
  <si>
    <t>3105/2060</t>
  </si>
  <si>
    <t>3105/2061</t>
  </si>
  <si>
    <t>3105/2062</t>
  </si>
  <si>
    <t>3105/2063</t>
  </si>
  <si>
    <t>3105/2064</t>
  </si>
  <si>
    <t>3105/2065</t>
  </si>
  <si>
    <t>3105/2066</t>
  </si>
  <si>
    <t>3105/2067</t>
  </si>
  <si>
    <t>3105/2068</t>
  </si>
  <si>
    <t>3105/2069</t>
  </si>
  <si>
    <t>3105/2070</t>
  </si>
  <si>
    <t>3105/2071</t>
  </si>
  <si>
    <t>3105/2072</t>
  </si>
  <si>
    <t>3105/2073</t>
  </si>
  <si>
    <t>3105/2074</t>
  </si>
  <si>
    <t>3105/2075</t>
  </si>
  <si>
    <t>3105/2076</t>
  </si>
  <si>
    <t>3105/2077</t>
  </si>
  <si>
    <t>3105/2078</t>
  </si>
  <si>
    <t>3105/2079</t>
  </si>
  <si>
    <t>3105/2080</t>
  </si>
  <si>
    <t>3105/2081</t>
  </si>
  <si>
    <t>3105/2082</t>
  </si>
  <si>
    <t>3105/2083</t>
  </si>
  <si>
    <t>3105/2084</t>
  </si>
  <si>
    <t>3105/2085</t>
  </si>
  <si>
    <t>3105/2086</t>
  </si>
  <si>
    <t>3105/2087</t>
  </si>
  <si>
    <t>3105/2088</t>
  </si>
  <si>
    <t>3105/2089</t>
  </si>
  <si>
    <t>3105/2090</t>
  </si>
  <si>
    <t>3105/2091</t>
  </si>
  <si>
    <t>3105/2092</t>
  </si>
  <si>
    <t>3105/2093</t>
  </si>
  <si>
    <t>3105/2094</t>
  </si>
  <si>
    <t>3105/2095</t>
  </si>
  <si>
    <t>3105/2096</t>
  </si>
  <si>
    <t>3105/2097</t>
  </si>
  <si>
    <t>3105/2098</t>
  </si>
  <si>
    <t>3105/2099</t>
  </si>
  <si>
    <t>3105/2100</t>
  </si>
  <si>
    <t>3105/2101</t>
  </si>
  <si>
    <t>3105/2102</t>
  </si>
  <si>
    <t>3105/2103</t>
  </si>
  <si>
    <t>3105/2104</t>
  </si>
  <si>
    <t>3105/2105</t>
  </si>
  <si>
    <t>3105/2106</t>
  </si>
  <si>
    <t>3105/2107</t>
  </si>
  <si>
    <t>3105/2108</t>
  </si>
  <si>
    <t>3105/2109</t>
  </si>
  <si>
    <t>3105/2110</t>
  </si>
  <si>
    <t>3105/2111</t>
  </si>
  <si>
    <t>3105/2112</t>
  </si>
  <si>
    <t>3105/2113</t>
  </si>
  <si>
    <t>3105/2114</t>
  </si>
  <si>
    <t>3105/2115</t>
  </si>
  <si>
    <t>3105/2116</t>
  </si>
  <si>
    <t>3105/2117</t>
  </si>
  <si>
    <t>3105/2118</t>
  </si>
  <si>
    <t>3105/2119</t>
  </si>
  <si>
    <t>3105/2120</t>
  </si>
  <si>
    <t>3105/2121</t>
  </si>
  <si>
    <t>3105/2122</t>
  </si>
  <si>
    <t>3105/2123</t>
  </si>
  <si>
    <t>3105/2124</t>
  </si>
  <si>
    <t>3105/2125</t>
  </si>
  <si>
    <t>3105/2126</t>
  </si>
  <si>
    <t>3105/2127</t>
  </si>
  <si>
    <t>3105/2128</t>
  </si>
  <si>
    <t>3105/2129</t>
  </si>
  <si>
    <t>3105/2130</t>
  </si>
  <si>
    <t>3105/2131</t>
  </si>
  <si>
    <t>3105/2132</t>
  </si>
  <si>
    <t>3105/2133</t>
  </si>
  <si>
    <t>3105/2134</t>
  </si>
  <si>
    <t>3105/2135</t>
  </si>
  <si>
    <t>3105/2136</t>
  </si>
  <si>
    <t>3105/2137</t>
  </si>
  <si>
    <t>3105/2138</t>
  </si>
  <si>
    <t>3105/2139</t>
  </si>
  <si>
    <t>3105/2140</t>
  </si>
  <si>
    <t>3105/2141</t>
  </si>
  <si>
    <t>3105/2142</t>
  </si>
  <si>
    <t>3105/2143</t>
  </si>
  <si>
    <t>3105/2144</t>
  </si>
  <si>
    <t>3105/2145</t>
  </si>
  <si>
    <t>3105/2146</t>
  </si>
  <si>
    <t>3105/2147</t>
  </si>
  <si>
    <t>3105/2148</t>
  </si>
  <si>
    <t>3105/2149</t>
  </si>
  <si>
    <t>3105/2150</t>
  </si>
  <si>
    <t>3105/2151</t>
  </si>
  <si>
    <t>3105/2152</t>
  </si>
  <si>
    <t>3105/2153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</si>
</sst>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5"/>
      <name val="Arial"/>
      <family val="2"/>
    </font>
    <font>
      <b/>
      <sz val="15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6" fillId="0" borderId="0"/>
    <xf numFmtId="43" fontId="6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 applyAlignme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" fontId="5" fillId="3" borderId="6" xfId="0" applyNumberFormat="1" applyFont="1" applyFill="1" applyBorder="1"/>
    <xf numFmtId="1" fontId="6" fillId="0" borderId="2" xfId="3" applyNumberFormat="1" applyFont="1" applyFill="1" applyBorder="1"/>
    <xf numFmtId="43" fontId="6" fillId="0" borderId="6" xfId="4" applyFont="1" applyFill="1" applyBorder="1"/>
    <xf numFmtId="0" fontId="6" fillId="3" borderId="6" xfId="0" applyFont="1" applyFill="1" applyBorder="1" applyAlignment="1">
      <alignment horizontal="center" vertical="center" wrapText="1"/>
    </xf>
    <xf numFmtId="14" fontId="6" fillId="0" borderId="7" xfId="4" applyNumberFormat="1" applyFont="1" applyFill="1" applyBorder="1" applyAlignment="1">
      <alignment horizontal="center" vertical="center"/>
    </xf>
    <xf numFmtId="14" fontId="6" fillId="3" borderId="6" xfId="3" applyNumberFormat="1" applyFont="1" applyFill="1" applyBorder="1" applyAlignment="1">
      <alignment horizontal="center" vertical="center" wrapText="1"/>
    </xf>
    <xf numFmtId="4" fontId="6" fillId="4" borderId="6" xfId="0" applyNumberFormat="1" applyFont="1" applyFill="1" applyBorder="1" applyAlignment="1">
      <alignment horizontal="right" vertical="center"/>
    </xf>
    <xf numFmtId="43" fontId="0" fillId="3" borderId="6" xfId="1" applyFont="1" applyFill="1" applyBorder="1"/>
    <xf numFmtId="43" fontId="0" fillId="3" borderId="6" xfId="0" applyNumberFormat="1" applyFill="1" applyBorder="1"/>
    <xf numFmtId="1" fontId="5" fillId="3" borderId="6" xfId="0" applyNumberFormat="1" applyFont="1" applyFill="1" applyBorder="1" applyAlignment="1">
      <alignment horizontal="left" vertical="center"/>
    </xf>
    <xf numFmtId="1" fontId="5" fillId="3" borderId="6" xfId="0" applyNumberFormat="1" applyFont="1" applyFill="1" applyBorder="1" applyAlignment="1">
      <alignment horizontal="left"/>
    </xf>
    <xf numFmtId="1" fontId="5" fillId="3" borderId="6" xfId="0" applyNumberFormat="1" applyFont="1" applyFill="1" applyBorder="1" applyAlignment="1">
      <alignment vertical="center"/>
    </xf>
    <xf numFmtId="4" fontId="2" fillId="0" borderId="6" xfId="0" applyNumberFormat="1" applyFont="1" applyBorder="1"/>
    <xf numFmtId="43" fontId="2" fillId="0" borderId="6" xfId="0" applyNumberFormat="1" applyFont="1" applyBorder="1"/>
    <xf numFmtId="0" fontId="0" fillId="3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5" fillId="5" borderId="6" xfId="0" applyFont="1" applyFill="1" applyBorder="1" applyAlignment="1">
      <alignment vertical="center"/>
    </xf>
    <xf numFmtId="0" fontId="5" fillId="5" borderId="6" xfId="0" applyFont="1" applyFill="1" applyBorder="1" applyAlignment="1">
      <alignment horizontal="left" vertic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Alignment="1" applyProtection="1">
      <protection locked="0"/>
    </xf>
    <xf numFmtId="4" fontId="0" fillId="0" borderId="0" xfId="0" applyNumberFormat="1"/>
    <xf numFmtId="43" fontId="0" fillId="0" borderId="0" xfId="0" applyNumberFormat="1"/>
    <xf numFmtId="43" fontId="0" fillId="0" borderId="0" xfId="1" applyFont="1"/>
    <xf numFmtId="0" fontId="8" fillId="3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43" fontId="8" fillId="0" borderId="6" xfId="4" applyFont="1" applyFill="1" applyBorder="1" applyAlignment="1">
      <alignment vertical="center"/>
    </xf>
    <xf numFmtId="14" fontId="8" fillId="3" borderId="7" xfId="4" applyNumberFormat="1" applyFont="1" applyFill="1" applyBorder="1" applyAlignment="1">
      <alignment horizontal="center" vertical="center"/>
    </xf>
    <xf numFmtId="43" fontId="8" fillId="0" borderId="6" xfId="4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center" vertical="center"/>
    </xf>
    <xf numFmtId="14" fontId="8" fillId="0" borderId="10" xfId="4" applyNumberFormat="1" applyFont="1" applyFill="1" applyBorder="1" applyAlignment="1">
      <alignment horizontal="center" vertical="center"/>
    </xf>
    <xf numFmtId="0" fontId="8" fillId="3" borderId="6" xfId="0" applyFont="1" applyFill="1" applyBorder="1"/>
    <xf numFmtId="0" fontId="8" fillId="0" borderId="6" xfId="0" applyFont="1" applyFill="1" applyBorder="1" applyAlignment="1">
      <alignment horizontal="center"/>
    </xf>
    <xf numFmtId="14" fontId="8" fillId="0" borderId="7" xfId="4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14" fontId="8" fillId="3" borderId="6" xfId="4" applyNumberFormat="1" applyFont="1" applyFill="1" applyBorder="1" applyAlignment="1">
      <alignment horizontal="center" vertical="center"/>
    </xf>
    <xf numFmtId="43" fontId="8" fillId="3" borderId="6" xfId="4" applyFont="1" applyFill="1" applyBorder="1" applyAlignment="1">
      <alignment horizontal="center" vertical="center"/>
    </xf>
    <xf numFmtId="14" fontId="8" fillId="0" borderId="6" xfId="4" applyNumberFormat="1" applyFont="1" applyFill="1" applyBorder="1" applyAlignment="1">
      <alignment horizontal="center" vertical="center"/>
    </xf>
    <xf numFmtId="1" fontId="8" fillId="0" borderId="6" xfId="0" applyNumberFormat="1" applyFont="1" applyFill="1" applyBorder="1" applyAlignment="1">
      <alignment vertical="center"/>
    </xf>
    <xf numFmtId="0" fontId="9" fillId="0" borderId="6" xfId="0" applyFont="1" applyFill="1" applyBorder="1"/>
    <xf numFmtId="0" fontId="9" fillId="0" borderId="6" xfId="0" applyFont="1" applyFill="1" applyBorder="1" applyAlignment="1">
      <alignment horizontal="center" vertical="center"/>
    </xf>
    <xf numFmtId="0" fontId="10" fillId="3" borderId="6" xfId="0" applyFont="1" applyFill="1" applyBorder="1"/>
    <xf numFmtId="4" fontId="2" fillId="3" borderId="6" xfId="0" applyNumberFormat="1" applyFont="1" applyFill="1" applyBorder="1"/>
    <xf numFmtId="4" fontId="0" fillId="3" borderId="6" xfId="0" applyNumberFormat="1" applyFill="1" applyBorder="1"/>
    <xf numFmtId="4" fontId="6" fillId="3" borderId="6" xfId="0" applyNumberFormat="1" applyFont="1" applyFill="1" applyBorder="1" applyAlignment="1">
      <alignment horizontal="right" vertical="center"/>
    </xf>
    <xf numFmtId="4" fontId="11" fillId="3" borderId="6" xfId="0" applyNumberFormat="1" applyFont="1" applyFill="1" applyBorder="1" applyAlignment="1">
      <alignment horizontal="right" vertical="center"/>
    </xf>
    <xf numFmtId="43" fontId="0" fillId="3" borderId="6" xfId="1" applyFont="1" applyFill="1" applyBorder="1" applyAlignment="1">
      <alignment horizontal="center"/>
    </xf>
    <xf numFmtId="43" fontId="0" fillId="3" borderId="6" xfId="0" applyNumberFormat="1" applyFill="1" applyBorder="1" applyAlignment="1">
      <alignment horizontal="center"/>
    </xf>
    <xf numFmtId="164" fontId="8" fillId="3" borderId="6" xfId="4" applyNumberFormat="1" applyFont="1" applyFill="1" applyBorder="1" applyAlignment="1">
      <alignment horizontal="center" vertical="center"/>
    </xf>
    <xf numFmtId="164" fontId="8" fillId="3" borderId="6" xfId="4" applyNumberFormat="1" applyFont="1" applyFill="1" applyBorder="1" applyAlignment="1">
      <alignment horizontal="center"/>
    </xf>
    <xf numFmtId="43" fontId="12" fillId="0" borderId="6" xfId="4" applyFont="1" applyFill="1" applyBorder="1"/>
    <xf numFmtId="43" fontId="12" fillId="0" borderId="6" xfId="4" applyFont="1" applyFill="1" applyBorder="1" applyAlignment="1">
      <alignment horizontal="center" vertical="center"/>
    </xf>
    <xf numFmtId="43" fontId="13" fillId="0" borderId="6" xfId="4" applyFont="1" applyFill="1" applyBorder="1"/>
    <xf numFmtId="1" fontId="7" fillId="0" borderId="8" xfId="0" applyNumberFormat="1" applyFont="1" applyFill="1" applyBorder="1" applyAlignment="1">
      <alignment horizontal="center" vertical="center"/>
    </xf>
    <xf numFmtId="1" fontId="8" fillId="0" borderId="11" xfId="0" applyNumberFormat="1" applyFont="1" applyFill="1" applyBorder="1" applyAlignment="1">
      <alignment horizontal="center"/>
    </xf>
  </cellXfs>
  <cellStyles count="5">
    <cellStyle name="Millares" xfId="1" builtinId="3"/>
    <cellStyle name="Millares 2 4" xfId="4"/>
    <cellStyle name="Normal" xfId="0" builtinId="0"/>
    <cellStyle name="Normal 2" xfId="2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170411</xdr:colOff>
      <xdr:row>0</xdr:row>
      <xdr:rowOff>0</xdr:rowOff>
    </xdr:from>
    <xdr:to>
      <xdr:col>1</xdr:col>
      <xdr:colOff>1024456</xdr:colOff>
      <xdr:row>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11" y="0"/>
          <a:ext cx="1425545" cy="1009650"/>
        </a:xfrm>
        <a:prstGeom prst="rect">
          <a:avLst/>
        </a:prstGeom>
      </xdr:spPr>
    </xdr:pic>
    <xdr:clientData/>
  </xdr:twoCellAnchor>
  <xdr:twoCellAnchor>
    <xdr:from>
      <xdr:col>1</xdr:col>
      <xdr:colOff>19050</xdr:colOff>
      <xdr:row>46</xdr:row>
      <xdr:rowOff>295277</xdr:rowOff>
    </xdr:from>
    <xdr:to>
      <xdr:col>1</xdr:col>
      <xdr:colOff>2105025</xdr:colOff>
      <xdr:row>46</xdr:row>
      <xdr:rowOff>314325</xdr:rowOff>
    </xdr:to>
    <xdr:cxnSp macro="">
      <xdr:nvCxnSpPr>
        <xdr:cNvPr id="3" name="Conector recto 2"/>
        <xdr:cNvCxnSpPr/>
      </xdr:nvCxnSpPr>
      <xdr:spPr>
        <a:xfrm flipV="1">
          <a:off x="2000250" y="9534527"/>
          <a:ext cx="2085975" cy="1904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49</xdr:row>
      <xdr:rowOff>161926</xdr:rowOff>
    </xdr:from>
    <xdr:to>
      <xdr:col>1</xdr:col>
      <xdr:colOff>2105025</xdr:colOff>
      <xdr:row>49</xdr:row>
      <xdr:rowOff>171450</xdr:rowOff>
    </xdr:to>
    <xdr:cxnSp macro="">
      <xdr:nvCxnSpPr>
        <xdr:cNvPr id="4" name="Conector recto 3"/>
        <xdr:cNvCxnSpPr/>
      </xdr:nvCxnSpPr>
      <xdr:spPr>
        <a:xfrm flipV="1">
          <a:off x="2019300" y="10106026"/>
          <a:ext cx="2066925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52</xdr:row>
      <xdr:rowOff>142875</xdr:rowOff>
    </xdr:from>
    <xdr:to>
      <xdr:col>1</xdr:col>
      <xdr:colOff>2162175</xdr:colOff>
      <xdr:row>52</xdr:row>
      <xdr:rowOff>161925</xdr:rowOff>
    </xdr:to>
    <xdr:cxnSp macro="">
      <xdr:nvCxnSpPr>
        <xdr:cNvPr id="5" name="Conector recto 4"/>
        <xdr:cNvCxnSpPr/>
      </xdr:nvCxnSpPr>
      <xdr:spPr>
        <a:xfrm flipV="1">
          <a:off x="2028825" y="10658475"/>
          <a:ext cx="211455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571499</xdr:colOff>
      <xdr:row>152</xdr:row>
      <xdr:rowOff>28575</xdr:rowOff>
    </xdr:from>
    <xdr:to>
      <xdr:col>5</xdr:col>
      <xdr:colOff>723900</xdr:colOff>
      <xdr:row>189</xdr:row>
      <xdr:rowOff>57150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43299" y="29613225"/>
          <a:ext cx="5753101" cy="7077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170411</xdr:colOff>
      <xdr:row>0</xdr:row>
      <xdr:rowOff>0</xdr:rowOff>
    </xdr:from>
    <xdr:to>
      <xdr:col>1</xdr:col>
      <xdr:colOff>1024456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11" y="0"/>
          <a:ext cx="1425545" cy="10096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molina/AppData/Local/Microsoft/Windows/Temporary%20Internet%20Files/Content.Outlook/YOBZ56JK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"/>
  <sheetViews>
    <sheetView tabSelected="1" topLeftCell="C1" workbookViewId="0">
      <selection activeCell="C143" sqref="C143"/>
    </sheetView>
  </sheetViews>
  <sheetFormatPr baseColWidth="10" defaultRowHeight="15" x14ac:dyDescent="0.25"/>
  <cols>
    <col min="1" max="1" width="8.5703125" customWidth="1"/>
    <col min="2" max="2" width="36" bestFit="1" customWidth="1"/>
    <col min="3" max="3" width="36.140625" bestFit="1" customWidth="1"/>
    <col min="4" max="4" width="35" bestFit="1" customWidth="1"/>
    <col min="5" max="5" width="12.85546875" bestFit="1" customWidth="1"/>
    <col min="9" max="10" width="11.7109375" bestFit="1" customWidth="1"/>
    <col min="11" max="11" width="13.140625" bestFit="1" customWidth="1"/>
    <col min="12" max="12" width="11.7109375" bestFit="1" customWidth="1"/>
    <col min="13" max="13" width="14" customWidth="1"/>
    <col min="14" max="17" width="13.140625" bestFit="1" customWidth="1"/>
  </cols>
  <sheetData>
    <row r="1" spans="1:17" ht="18.75" x14ac:dyDescent="0.3">
      <c r="A1" s="1"/>
      <c r="B1" s="2"/>
      <c r="C1" s="3" t="s">
        <v>0</v>
      </c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7" x14ac:dyDescent="0.25">
      <c r="A2" s="1"/>
      <c r="B2" s="2"/>
      <c r="C2" s="4" t="s">
        <v>1</v>
      </c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7" x14ac:dyDescent="0.25">
      <c r="A3" s="1"/>
      <c r="B3" s="2"/>
      <c r="E3" s="1"/>
      <c r="K3" s="2"/>
      <c r="L3" s="2"/>
      <c r="M3" s="2"/>
      <c r="N3" s="2"/>
      <c r="O3" s="2"/>
    </row>
    <row r="4" spans="1:17" x14ac:dyDescent="0.25">
      <c r="A4" s="1"/>
      <c r="B4" s="5" t="s">
        <v>2</v>
      </c>
      <c r="C4" s="6" t="s">
        <v>250</v>
      </c>
      <c r="D4" s="7"/>
      <c r="E4" s="5" t="s">
        <v>3</v>
      </c>
      <c r="F4" s="6" t="s">
        <v>251</v>
      </c>
      <c r="J4" s="2"/>
      <c r="K4" s="2"/>
      <c r="L4" s="2"/>
      <c r="M4" s="2"/>
      <c r="N4" s="2"/>
      <c r="O4" s="2"/>
    </row>
    <row r="5" spans="1:17" x14ac:dyDescent="0.25">
      <c r="A5" s="1"/>
      <c r="B5" s="5" t="s">
        <v>4</v>
      </c>
      <c r="C5" s="29" t="s">
        <v>252</v>
      </c>
      <c r="E5" s="5" t="s">
        <v>5</v>
      </c>
      <c r="F5" s="30" t="s">
        <v>254</v>
      </c>
      <c r="J5" s="2"/>
      <c r="K5" s="2"/>
      <c r="L5" s="2"/>
      <c r="M5" s="2"/>
      <c r="N5" s="2"/>
      <c r="O5" s="2"/>
    </row>
    <row r="6" spans="1:17" ht="15.75" thickBot="1" x14ac:dyDescent="0.3">
      <c r="A6" s="1"/>
      <c r="D6" s="1"/>
      <c r="E6" s="2"/>
      <c r="F6" s="2"/>
      <c r="G6" s="2"/>
      <c r="H6" s="2"/>
      <c r="I6" s="2"/>
    </row>
    <row r="7" spans="1:17" ht="60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10" t="s">
        <v>21</v>
      </c>
    </row>
    <row r="8" spans="1:17" x14ac:dyDescent="0.25">
      <c r="A8" s="25">
        <v>1</v>
      </c>
      <c r="B8" s="11" t="s">
        <v>22</v>
      </c>
      <c r="C8" s="12" t="s">
        <v>23</v>
      </c>
      <c r="D8" s="13" t="s">
        <v>24</v>
      </c>
      <c r="E8" s="14" t="s">
        <v>25</v>
      </c>
      <c r="F8" s="14" t="s">
        <v>289</v>
      </c>
      <c r="G8" s="15">
        <v>44277</v>
      </c>
      <c r="H8" s="16" t="s">
        <v>293</v>
      </c>
      <c r="I8" s="17">
        <v>35676.480000000003</v>
      </c>
      <c r="J8" s="18"/>
      <c r="K8" s="17">
        <v>1023.9149760000001</v>
      </c>
      <c r="L8" s="17"/>
      <c r="M8" s="17">
        <v>1084.5649920000001</v>
      </c>
      <c r="N8" s="17"/>
      <c r="O8" s="19">
        <f>SUM(J8:N8)</f>
        <v>2108.4799680000001</v>
      </c>
      <c r="P8" s="19">
        <f>I8-O8</f>
        <v>33568.000032000004</v>
      </c>
      <c r="Q8" s="32"/>
    </row>
    <row r="9" spans="1:17" x14ac:dyDescent="0.25">
      <c r="A9" s="26">
        <v>2</v>
      </c>
      <c r="B9" s="11" t="s">
        <v>26</v>
      </c>
      <c r="C9" s="12" t="s">
        <v>23</v>
      </c>
      <c r="D9" s="13" t="s">
        <v>27</v>
      </c>
      <c r="E9" s="14" t="s">
        <v>25</v>
      </c>
      <c r="F9" s="14" t="s">
        <v>288</v>
      </c>
      <c r="G9" s="15">
        <v>44074</v>
      </c>
      <c r="H9" s="16" t="s">
        <v>294</v>
      </c>
      <c r="I9" s="17">
        <v>40965.759999999995</v>
      </c>
      <c r="J9" s="17"/>
      <c r="K9" s="17">
        <v>1175.717312</v>
      </c>
      <c r="L9" s="17">
        <v>578.95000000000005</v>
      </c>
      <c r="M9" s="17">
        <v>1245.3591039999999</v>
      </c>
      <c r="N9" s="17"/>
      <c r="O9" s="19">
        <f t="shared" ref="O9:O72" si="0">SUM(J9:N9)</f>
        <v>3000.0264159999997</v>
      </c>
      <c r="P9" s="19">
        <f t="shared" ref="P9:P72" si="1">I9-O9</f>
        <v>37965.733583999994</v>
      </c>
      <c r="Q9" s="32"/>
    </row>
    <row r="10" spans="1:17" x14ac:dyDescent="0.25">
      <c r="A10" s="25">
        <v>3</v>
      </c>
      <c r="B10" s="20" t="s">
        <v>28</v>
      </c>
      <c r="C10" s="12" t="s">
        <v>29</v>
      </c>
      <c r="D10" s="13" t="s">
        <v>30</v>
      </c>
      <c r="E10" s="14" t="s">
        <v>25</v>
      </c>
      <c r="F10" s="14" t="s">
        <v>289</v>
      </c>
      <c r="G10" s="15">
        <v>44239</v>
      </c>
      <c r="H10" s="16" t="s">
        <v>295</v>
      </c>
      <c r="I10" s="17">
        <v>29957.759999999998</v>
      </c>
      <c r="J10" s="17"/>
      <c r="K10" s="17">
        <v>859.78771200000006</v>
      </c>
      <c r="L10" s="17"/>
      <c r="M10" s="17">
        <v>910.71590400000002</v>
      </c>
      <c r="N10" s="17"/>
      <c r="O10" s="19">
        <f t="shared" si="0"/>
        <v>1770.503616</v>
      </c>
      <c r="P10" s="19">
        <f t="shared" si="1"/>
        <v>28187.256384</v>
      </c>
      <c r="Q10" s="32"/>
    </row>
    <row r="11" spans="1:17" x14ac:dyDescent="0.25">
      <c r="A11" s="26">
        <v>4</v>
      </c>
      <c r="B11" s="21" t="s">
        <v>31</v>
      </c>
      <c r="C11" s="12" t="s">
        <v>32</v>
      </c>
      <c r="D11" s="13" t="s">
        <v>33</v>
      </c>
      <c r="E11" s="14" t="s">
        <v>25</v>
      </c>
      <c r="F11" s="14" t="s">
        <v>288</v>
      </c>
      <c r="G11" s="15">
        <v>41462</v>
      </c>
      <c r="H11" s="16" t="s">
        <v>296</v>
      </c>
      <c r="I11" s="17">
        <v>76364.400000000009</v>
      </c>
      <c r="J11" s="17"/>
      <c r="K11" s="17">
        <v>2191.6582800000006</v>
      </c>
      <c r="L11" s="17">
        <v>6566.1</v>
      </c>
      <c r="M11" s="17">
        <v>2321.4777600000002</v>
      </c>
      <c r="N11" s="17"/>
      <c r="O11" s="19">
        <f t="shared" si="0"/>
        <v>11079.236040000002</v>
      </c>
      <c r="P11" s="19">
        <f t="shared" si="1"/>
        <v>65285.163960000005</v>
      </c>
      <c r="Q11" s="32"/>
    </row>
    <row r="12" spans="1:17" x14ac:dyDescent="0.25">
      <c r="A12" s="25">
        <v>5</v>
      </c>
      <c r="B12" s="22" t="s">
        <v>34</v>
      </c>
      <c r="C12" s="12" t="s">
        <v>32</v>
      </c>
      <c r="D12" s="13" t="s">
        <v>35</v>
      </c>
      <c r="E12" s="14" t="s">
        <v>25</v>
      </c>
      <c r="F12" s="14" t="s">
        <v>288</v>
      </c>
      <c r="G12" s="15">
        <v>40802</v>
      </c>
      <c r="H12" s="16" t="s">
        <v>297</v>
      </c>
      <c r="I12" s="17">
        <v>28125.9</v>
      </c>
      <c r="J12" s="17"/>
      <c r="K12" s="17">
        <v>807.21333000000016</v>
      </c>
      <c r="L12" s="17"/>
      <c r="M12" s="17">
        <v>855.02736000000004</v>
      </c>
      <c r="N12" s="17"/>
      <c r="O12" s="19">
        <f t="shared" si="0"/>
        <v>1662.2406900000001</v>
      </c>
      <c r="P12" s="19">
        <f t="shared" si="1"/>
        <v>26463.659310000003</v>
      </c>
      <c r="Q12" s="32"/>
    </row>
    <row r="13" spans="1:17" x14ac:dyDescent="0.25">
      <c r="A13" s="26">
        <v>6</v>
      </c>
      <c r="B13" s="22" t="s">
        <v>36</v>
      </c>
      <c r="C13" s="12" t="s">
        <v>32</v>
      </c>
      <c r="D13" s="13" t="s">
        <v>35</v>
      </c>
      <c r="E13" s="14" t="s">
        <v>25</v>
      </c>
      <c r="F13" s="14" t="s">
        <v>288</v>
      </c>
      <c r="G13" s="15">
        <v>43243</v>
      </c>
      <c r="H13" s="16" t="s">
        <v>298</v>
      </c>
      <c r="I13" s="17">
        <v>28627.200000000001</v>
      </c>
      <c r="J13" s="17"/>
      <c r="K13" s="17">
        <v>821.60064</v>
      </c>
      <c r="L13" s="17"/>
      <c r="M13" s="17">
        <v>870.26688000000013</v>
      </c>
      <c r="N13" s="17"/>
      <c r="O13" s="19">
        <f t="shared" si="0"/>
        <v>1691.8675200000002</v>
      </c>
      <c r="P13" s="19">
        <f t="shared" si="1"/>
        <v>26935.332480000001</v>
      </c>
      <c r="Q13" s="32"/>
    </row>
    <row r="14" spans="1:17" x14ac:dyDescent="0.25">
      <c r="A14" s="25">
        <v>7</v>
      </c>
      <c r="B14" s="22" t="s">
        <v>37</v>
      </c>
      <c r="C14" s="12" t="s">
        <v>32</v>
      </c>
      <c r="D14" s="13" t="s">
        <v>38</v>
      </c>
      <c r="E14" s="14" t="s">
        <v>25</v>
      </c>
      <c r="F14" s="14" t="s">
        <v>288</v>
      </c>
      <c r="G14" s="15">
        <v>44083</v>
      </c>
      <c r="H14" s="16" t="s">
        <v>299</v>
      </c>
      <c r="I14" s="17">
        <v>55051.92</v>
      </c>
      <c r="J14" s="17"/>
      <c r="K14" s="17">
        <v>1579.990104</v>
      </c>
      <c r="L14" s="17">
        <v>2113.27</v>
      </c>
      <c r="M14" s="17">
        <v>1673.578368</v>
      </c>
      <c r="N14" s="17">
        <v>3024.9</v>
      </c>
      <c r="O14" s="19">
        <f t="shared" si="0"/>
        <v>8391.7384719999991</v>
      </c>
      <c r="P14" s="19">
        <f t="shared" si="1"/>
        <v>46660.181528000001</v>
      </c>
      <c r="Q14" s="32"/>
    </row>
    <row r="15" spans="1:17" x14ac:dyDescent="0.25">
      <c r="A15" s="26">
        <v>8</v>
      </c>
      <c r="B15" s="20" t="s">
        <v>39</v>
      </c>
      <c r="C15" s="12" t="s">
        <v>40</v>
      </c>
      <c r="D15" s="13" t="s">
        <v>41</v>
      </c>
      <c r="E15" s="14" t="s">
        <v>25</v>
      </c>
      <c r="F15" s="14" t="s">
        <v>288</v>
      </c>
      <c r="G15" s="15">
        <v>44083</v>
      </c>
      <c r="H15" s="16" t="s">
        <v>300</v>
      </c>
      <c r="I15" s="17">
        <v>63368.25</v>
      </c>
      <c r="J15" s="17"/>
      <c r="K15" s="17">
        <v>1818.6687750000001</v>
      </c>
      <c r="L15" s="17">
        <v>4120.49</v>
      </c>
      <c r="M15" s="17">
        <v>1926.3948</v>
      </c>
      <c r="N15" s="17"/>
      <c r="O15" s="19">
        <f t="shared" si="0"/>
        <v>7865.5535749999999</v>
      </c>
      <c r="P15" s="19">
        <f t="shared" si="1"/>
        <v>55502.696425000002</v>
      </c>
      <c r="Q15" s="32"/>
    </row>
    <row r="16" spans="1:17" x14ac:dyDescent="0.25">
      <c r="A16" s="25">
        <v>9</v>
      </c>
      <c r="B16" s="20" t="s">
        <v>42</v>
      </c>
      <c r="C16" s="12" t="s">
        <v>40</v>
      </c>
      <c r="D16" s="13" t="s">
        <v>43</v>
      </c>
      <c r="E16" s="14" t="s">
        <v>25</v>
      </c>
      <c r="F16" s="14" t="s">
        <v>288</v>
      </c>
      <c r="G16" s="15">
        <v>44239</v>
      </c>
      <c r="H16" s="16" t="s">
        <v>301</v>
      </c>
      <c r="I16" s="17">
        <v>29957.759999999998</v>
      </c>
      <c r="J16" s="17"/>
      <c r="K16" s="17">
        <v>859.78771200000006</v>
      </c>
      <c r="L16" s="17"/>
      <c r="M16" s="17">
        <v>910.71590400000002</v>
      </c>
      <c r="N16" s="17">
        <v>1512.45</v>
      </c>
      <c r="O16" s="19">
        <f t="shared" si="0"/>
        <v>3282.9536159999998</v>
      </c>
      <c r="P16" s="19">
        <f t="shared" si="1"/>
        <v>26674.806384</v>
      </c>
      <c r="Q16" s="32"/>
    </row>
    <row r="17" spans="1:17" x14ac:dyDescent="0.25">
      <c r="A17" s="26">
        <v>10</v>
      </c>
      <c r="B17" s="22" t="s">
        <v>44</v>
      </c>
      <c r="C17" s="12" t="s">
        <v>45</v>
      </c>
      <c r="D17" s="13" t="s">
        <v>46</v>
      </c>
      <c r="E17" s="14" t="s">
        <v>25</v>
      </c>
      <c r="F17" s="14" t="s">
        <v>289</v>
      </c>
      <c r="G17" s="15">
        <v>35691</v>
      </c>
      <c r="H17" s="16" t="s">
        <v>302</v>
      </c>
      <c r="I17" s="17">
        <v>36734.400000000001</v>
      </c>
      <c r="J17" s="17"/>
      <c r="K17" s="17">
        <v>1054.27728</v>
      </c>
      <c r="L17" s="17"/>
      <c r="M17" s="17">
        <v>1116.72576</v>
      </c>
      <c r="N17" s="17"/>
      <c r="O17" s="19">
        <f t="shared" si="0"/>
        <v>2171.0030400000001</v>
      </c>
      <c r="P17" s="19">
        <f t="shared" si="1"/>
        <v>34563.396959999998</v>
      </c>
      <c r="Q17" s="32"/>
    </row>
    <row r="18" spans="1:17" x14ac:dyDescent="0.25">
      <c r="A18" s="25">
        <v>11</v>
      </c>
      <c r="B18" s="22" t="s">
        <v>47</v>
      </c>
      <c r="C18" s="12" t="s">
        <v>45</v>
      </c>
      <c r="D18" s="13" t="s">
        <v>48</v>
      </c>
      <c r="E18" s="14" t="s">
        <v>25</v>
      </c>
      <c r="F18" s="14" t="s">
        <v>289</v>
      </c>
      <c r="G18" s="15">
        <v>41662</v>
      </c>
      <c r="H18" s="16" t="s">
        <v>303</v>
      </c>
      <c r="I18" s="17">
        <v>37547.01</v>
      </c>
      <c r="J18" s="17"/>
      <c r="K18" s="17">
        <v>1077.599187</v>
      </c>
      <c r="L18" s="17">
        <v>96.45</v>
      </c>
      <c r="M18" s="17">
        <v>1141.4291040000001</v>
      </c>
      <c r="N18" s="17"/>
      <c r="O18" s="19">
        <f t="shared" si="0"/>
        <v>2315.4782910000004</v>
      </c>
      <c r="P18" s="19">
        <f t="shared" si="1"/>
        <v>35231.531709000003</v>
      </c>
      <c r="Q18" s="32"/>
    </row>
    <row r="19" spans="1:17" x14ac:dyDescent="0.25">
      <c r="A19" s="26">
        <v>12</v>
      </c>
      <c r="B19" s="22" t="s">
        <v>49</v>
      </c>
      <c r="C19" s="12" t="s">
        <v>45</v>
      </c>
      <c r="D19" s="13" t="s">
        <v>50</v>
      </c>
      <c r="E19" s="14" t="s">
        <v>25</v>
      </c>
      <c r="F19" s="14" t="s">
        <v>288</v>
      </c>
      <c r="G19" s="15">
        <v>43131</v>
      </c>
      <c r="H19" s="16" t="s">
        <v>304</v>
      </c>
      <c r="I19" s="17">
        <v>37760</v>
      </c>
      <c r="J19" s="17"/>
      <c r="K19" s="17">
        <v>1083.712</v>
      </c>
      <c r="L19" s="17">
        <v>126.51</v>
      </c>
      <c r="M19" s="17">
        <v>1147.904</v>
      </c>
      <c r="N19" s="17"/>
      <c r="O19" s="19">
        <f t="shared" si="0"/>
        <v>2358.1260000000002</v>
      </c>
      <c r="P19" s="19">
        <f t="shared" si="1"/>
        <v>35401.873999999996</v>
      </c>
      <c r="Q19" s="32"/>
    </row>
    <row r="20" spans="1:17" x14ac:dyDescent="0.25">
      <c r="A20" s="25">
        <v>13</v>
      </c>
      <c r="B20" s="22" t="s">
        <v>51</v>
      </c>
      <c r="C20" s="12" t="s">
        <v>45</v>
      </c>
      <c r="D20" s="13" t="s">
        <v>52</v>
      </c>
      <c r="E20" s="14" t="s">
        <v>25</v>
      </c>
      <c r="F20" s="14" t="s">
        <v>289</v>
      </c>
      <c r="G20" s="15">
        <v>43503</v>
      </c>
      <c r="H20" s="16" t="s">
        <v>305</v>
      </c>
      <c r="I20" s="17">
        <v>14640.88</v>
      </c>
      <c r="J20" s="17"/>
      <c r="K20" s="17">
        <v>420.19325599999996</v>
      </c>
      <c r="L20" s="17"/>
      <c r="M20" s="17">
        <v>445.08275199999997</v>
      </c>
      <c r="N20" s="17"/>
      <c r="O20" s="19">
        <f t="shared" si="0"/>
        <v>865.27600799999993</v>
      </c>
      <c r="P20" s="19">
        <f t="shared" si="1"/>
        <v>13775.603991999998</v>
      </c>
      <c r="Q20" s="32"/>
    </row>
    <row r="21" spans="1:17" x14ac:dyDescent="0.25">
      <c r="A21" s="26">
        <v>14</v>
      </c>
      <c r="B21" s="22" t="s">
        <v>53</v>
      </c>
      <c r="C21" s="12" t="s">
        <v>45</v>
      </c>
      <c r="D21" s="13" t="s">
        <v>54</v>
      </c>
      <c r="E21" s="14" t="s">
        <v>25</v>
      </c>
      <c r="F21" s="14" t="s">
        <v>289</v>
      </c>
      <c r="G21" s="15">
        <v>44096</v>
      </c>
      <c r="H21" s="16" t="s">
        <v>306</v>
      </c>
      <c r="I21" s="17">
        <v>19415.079999999998</v>
      </c>
      <c r="J21" s="17"/>
      <c r="K21" s="17">
        <v>557.21279599999991</v>
      </c>
      <c r="L21" s="17"/>
      <c r="M21" s="17">
        <v>590.21843200000001</v>
      </c>
      <c r="N21" s="17"/>
      <c r="O21" s="19">
        <f t="shared" si="0"/>
        <v>1147.4312279999999</v>
      </c>
      <c r="P21" s="19">
        <f t="shared" si="1"/>
        <v>18267.648771999997</v>
      </c>
      <c r="Q21" s="32"/>
    </row>
    <row r="22" spans="1:17" x14ac:dyDescent="0.25">
      <c r="A22" s="25">
        <v>15</v>
      </c>
      <c r="B22" s="22" t="s">
        <v>55</v>
      </c>
      <c r="C22" s="12" t="s">
        <v>45</v>
      </c>
      <c r="D22" s="13" t="s">
        <v>46</v>
      </c>
      <c r="E22" s="14" t="s">
        <v>25</v>
      </c>
      <c r="F22" s="14" t="s">
        <v>289</v>
      </c>
      <c r="G22" s="15">
        <v>44186</v>
      </c>
      <c r="H22" s="16" t="s">
        <v>307</v>
      </c>
      <c r="I22" s="17">
        <v>29910.329999999998</v>
      </c>
      <c r="J22" s="17"/>
      <c r="K22" s="17">
        <v>858.42647099999999</v>
      </c>
      <c r="L22" s="17"/>
      <c r="M22" s="17">
        <v>909.27403200000003</v>
      </c>
      <c r="N22" s="17"/>
      <c r="O22" s="19">
        <f t="shared" si="0"/>
        <v>1767.700503</v>
      </c>
      <c r="P22" s="19">
        <f t="shared" si="1"/>
        <v>28142.629496999998</v>
      </c>
      <c r="Q22" s="32"/>
    </row>
    <row r="23" spans="1:17" x14ac:dyDescent="0.25">
      <c r="A23" s="26">
        <v>16</v>
      </c>
      <c r="B23" s="22" t="s">
        <v>56</v>
      </c>
      <c r="C23" s="12" t="s">
        <v>45</v>
      </c>
      <c r="D23" s="13" t="s">
        <v>46</v>
      </c>
      <c r="E23" s="14" t="s">
        <v>25</v>
      </c>
      <c r="F23" s="14" t="s">
        <v>289</v>
      </c>
      <c r="G23" s="15">
        <v>44198</v>
      </c>
      <c r="H23" s="16" t="s">
        <v>308</v>
      </c>
      <c r="I23" s="17">
        <v>57664.88</v>
      </c>
      <c r="J23" s="17"/>
      <c r="K23" s="17">
        <v>1654.9820559999998</v>
      </c>
      <c r="L23" s="17">
        <v>3047.23</v>
      </c>
      <c r="M23" s="17">
        <v>1753.012352</v>
      </c>
      <c r="N23" s="17"/>
      <c r="O23" s="19">
        <f t="shared" si="0"/>
        <v>6455.224408</v>
      </c>
      <c r="P23" s="19">
        <f t="shared" si="1"/>
        <v>51209.655591999996</v>
      </c>
      <c r="Q23" s="32"/>
    </row>
    <row r="24" spans="1:17" x14ac:dyDescent="0.25">
      <c r="A24" s="25">
        <v>17</v>
      </c>
      <c r="B24" s="22" t="s">
        <v>57</v>
      </c>
      <c r="C24" s="12" t="s">
        <v>45</v>
      </c>
      <c r="D24" s="13" t="s">
        <v>54</v>
      </c>
      <c r="E24" s="14" t="s">
        <v>25</v>
      </c>
      <c r="F24" s="14" t="s">
        <v>289</v>
      </c>
      <c r="G24" s="15">
        <v>44305</v>
      </c>
      <c r="H24" s="16" t="s">
        <v>309</v>
      </c>
      <c r="I24" s="17">
        <v>19096.8</v>
      </c>
      <c r="J24" s="17"/>
      <c r="K24" s="17">
        <v>548.07816000000003</v>
      </c>
      <c r="L24" s="17"/>
      <c r="M24" s="17">
        <v>580.54271999999992</v>
      </c>
      <c r="N24" s="17"/>
      <c r="O24" s="19">
        <f t="shared" si="0"/>
        <v>1128.6208799999999</v>
      </c>
      <c r="P24" s="19">
        <f t="shared" si="1"/>
        <v>17968.179120000001</v>
      </c>
      <c r="Q24" s="32"/>
    </row>
    <row r="25" spans="1:17" x14ac:dyDescent="0.25">
      <c r="A25" s="26">
        <v>18</v>
      </c>
      <c r="B25" s="20" t="s">
        <v>58</v>
      </c>
      <c r="C25" s="12" t="s">
        <v>59</v>
      </c>
      <c r="D25" s="13" t="s">
        <v>60</v>
      </c>
      <c r="E25" s="14" t="s">
        <v>25</v>
      </c>
      <c r="F25" s="14" t="s">
        <v>288</v>
      </c>
      <c r="G25" s="15">
        <v>44095</v>
      </c>
      <c r="H25" s="16" t="s">
        <v>310</v>
      </c>
      <c r="I25" s="17">
        <v>37848.799999999996</v>
      </c>
      <c r="J25" s="17"/>
      <c r="K25" s="17">
        <v>1086.2605599999999</v>
      </c>
      <c r="L25" s="17"/>
      <c r="M25" s="17">
        <v>1150.6035199999999</v>
      </c>
      <c r="N25" s="17">
        <v>1512.45</v>
      </c>
      <c r="O25" s="19">
        <f t="shared" si="0"/>
        <v>3749.3140800000001</v>
      </c>
      <c r="P25" s="19">
        <f t="shared" si="1"/>
        <v>34099.485919999992</v>
      </c>
      <c r="Q25" s="32"/>
    </row>
    <row r="26" spans="1:17" x14ac:dyDescent="0.25">
      <c r="A26" s="25">
        <v>19</v>
      </c>
      <c r="B26" s="11" t="s">
        <v>61</v>
      </c>
      <c r="C26" s="12" t="s">
        <v>62</v>
      </c>
      <c r="D26" s="13" t="s">
        <v>63</v>
      </c>
      <c r="E26" s="14" t="s">
        <v>25</v>
      </c>
      <c r="F26" s="14" t="s">
        <v>289</v>
      </c>
      <c r="G26" s="15">
        <v>39753</v>
      </c>
      <c r="H26" s="16" t="s">
        <v>311</v>
      </c>
      <c r="I26" s="17">
        <v>67592.800000000003</v>
      </c>
      <c r="J26" s="17"/>
      <c r="K26" s="17">
        <v>1939.91336</v>
      </c>
      <c r="L26" s="17">
        <v>4915.46</v>
      </c>
      <c r="M26" s="17">
        <v>2054.8211200000001</v>
      </c>
      <c r="N26" s="17"/>
      <c r="O26" s="19">
        <f t="shared" si="0"/>
        <v>8910.1944800000001</v>
      </c>
      <c r="P26" s="19">
        <f t="shared" si="1"/>
        <v>58682.605520000005</v>
      </c>
      <c r="Q26" s="32"/>
    </row>
    <row r="27" spans="1:17" x14ac:dyDescent="0.25">
      <c r="A27" s="26">
        <v>20</v>
      </c>
      <c r="B27" s="11" t="s">
        <v>64</v>
      </c>
      <c r="C27" s="12" t="s">
        <v>62</v>
      </c>
      <c r="D27" s="13" t="s">
        <v>65</v>
      </c>
      <c r="E27" s="14" t="s">
        <v>25</v>
      </c>
      <c r="F27" s="14" t="s">
        <v>289</v>
      </c>
      <c r="G27" s="15">
        <v>39361</v>
      </c>
      <c r="H27" s="16" t="s">
        <v>312</v>
      </c>
      <c r="I27" s="17">
        <v>26301.439999999999</v>
      </c>
      <c r="J27" s="17"/>
      <c r="K27" s="17">
        <v>754.85132799999997</v>
      </c>
      <c r="L27" s="17"/>
      <c r="M27" s="17">
        <v>799.56377599999996</v>
      </c>
      <c r="N27" s="17"/>
      <c r="O27" s="19">
        <f t="shared" si="0"/>
        <v>1554.4151039999999</v>
      </c>
      <c r="P27" s="19">
        <f t="shared" si="1"/>
        <v>24747.024895999999</v>
      </c>
      <c r="Q27" s="32"/>
    </row>
    <row r="28" spans="1:17" x14ac:dyDescent="0.25">
      <c r="A28" s="25">
        <v>21</v>
      </c>
      <c r="B28" s="22" t="s">
        <v>66</v>
      </c>
      <c r="C28" s="12" t="s">
        <v>62</v>
      </c>
      <c r="D28" s="13" t="s">
        <v>67</v>
      </c>
      <c r="E28" s="14" t="s">
        <v>25</v>
      </c>
      <c r="F28" s="14" t="s">
        <v>288</v>
      </c>
      <c r="G28" s="15">
        <v>39724</v>
      </c>
      <c r="H28" s="16" t="s">
        <v>313</v>
      </c>
      <c r="I28" s="17">
        <v>26956.800000000003</v>
      </c>
      <c r="J28" s="17"/>
      <c r="K28" s="17">
        <v>773.66016000000013</v>
      </c>
      <c r="L28" s="17"/>
      <c r="M28" s="17">
        <v>819.4867200000001</v>
      </c>
      <c r="N28" s="17"/>
      <c r="O28" s="19">
        <f t="shared" si="0"/>
        <v>1593.1468800000002</v>
      </c>
      <c r="P28" s="19">
        <f t="shared" si="1"/>
        <v>25363.653120000003</v>
      </c>
      <c r="Q28" s="32"/>
    </row>
    <row r="29" spans="1:17" x14ac:dyDescent="0.25">
      <c r="A29" s="26">
        <v>22</v>
      </c>
      <c r="B29" s="22" t="s">
        <v>68</v>
      </c>
      <c r="C29" s="12" t="s">
        <v>62</v>
      </c>
      <c r="D29" s="13" t="s">
        <v>67</v>
      </c>
      <c r="E29" s="14" t="s">
        <v>25</v>
      </c>
      <c r="F29" s="14" t="s">
        <v>289</v>
      </c>
      <c r="G29" s="15">
        <v>40478</v>
      </c>
      <c r="H29" s="16" t="s">
        <v>314</v>
      </c>
      <c r="I29" s="17">
        <v>23587.200000000001</v>
      </c>
      <c r="J29" s="17"/>
      <c r="K29" s="17">
        <v>676.95264000000009</v>
      </c>
      <c r="L29" s="17"/>
      <c r="M29" s="17">
        <v>717.05088000000001</v>
      </c>
      <c r="N29" s="17"/>
      <c r="O29" s="19">
        <f t="shared" si="0"/>
        <v>1394.0035200000002</v>
      </c>
      <c r="P29" s="19">
        <f t="shared" si="1"/>
        <v>22193.196479999999</v>
      </c>
      <c r="Q29" s="32"/>
    </row>
    <row r="30" spans="1:17" x14ac:dyDescent="0.25">
      <c r="A30" s="25">
        <v>23</v>
      </c>
      <c r="B30" s="22" t="s">
        <v>69</v>
      </c>
      <c r="C30" s="12" t="s">
        <v>62</v>
      </c>
      <c r="D30" s="13" t="s">
        <v>67</v>
      </c>
      <c r="E30" s="14" t="s">
        <v>25</v>
      </c>
      <c r="F30" s="14" t="s">
        <v>289</v>
      </c>
      <c r="G30" s="15">
        <v>39986</v>
      </c>
      <c r="H30" s="16" t="s">
        <v>315</v>
      </c>
      <c r="I30" s="17">
        <v>31266.400000000001</v>
      </c>
      <c r="J30" s="17"/>
      <c r="K30" s="17">
        <v>897.34568000000013</v>
      </c>
      <c r="L30" s="17"/>
      <c r="M30" s="17">
        <v>950.49856</v>
      </c>
      <c r="N30" s="17"/>
      <c r="O30" s="19">
        <f t="shared" si="0"/>
        <v>1847.8442400000001</v>
      </c>
      <c r="P30" s="19">
        <f t="shared" si="1"/>
        <v>29418.555760000003</v>
      </c>
      <c r="Q30" s="32"/>
    </row>
    <row r="31" spans="1:17" x14ac:dyDescent="0.25">
      <c r="A31" s="26">
        <v>24</v>
      </c>
      <c r="B31" s="22" t="s">
        <v>70</v>
      </c>
      <c r="C31" s="12" t="s">
        <v>62</v>
      </c>
      <c r="D31" s="13" t="s">
        <v>67</v>
      </c>
      <c r="E31" s="14" t="s">
        <v>25</v>
      </c>
      <c r="F31" s="14" t="s">
        <v>288</v>
      </c>
      <c r="G31" s="15">
        <v>40967</v>
      </c>
      <c r="H31" s="16" t="s">
        <v>316</v>
      </c>
      <c r="I31" s="17">
        <v>24710.400000000001</v>
      </c>
      <c r="J31" s="17"/>
      <c r="K31" s="17">
        <v>709.18848000000014</v>
      </c>
      <c r="L31" s="17"/>
      <c r="M31" s="17">
        <v>751.19616000000008</v>
      </c>
      <c r="N31" s="17"/>
      <c r="O31" s="19">
        <f t="shared" si="0"/>
        <v>1460.3846400000002</v>
      </c>
      <c r="P31" s="19">
        <f t="shared" si="1"/>
        <v>23250.015360000001</v>
      </c>
      <c r="Q31" s="32"/>
    </row>
    <row r="32" spans="1:17" x14ac:dyDescent="0.25">
      <c r="A32" s="25">
        <v>25</v>
      </c>
      <c r="B32" s="11" t="s">
        <v>71</v>
      </c>
      <c r="C32" s="12" t="s">
        <v>62</v>
      </c>
      <c r="D32" s="13" t="s">
        <v>67</v>
      </c>
      <c r="E32" s="14" t="s">
        <v>25</v>
      </c>
      <c r="F32" s="14" t="s">
        <v>289</v>
      </c>
      <c r="G32" s="15">
        <v>40154</v>
      </c>
      <c r="H32" s="16" t="s">
        <v>317</v>
      </c>
      <c r="I32" s="17">
        <v>22464</v>
      </c>
      <c r="J32" s="17"/>
      <c r="K32" s="17">
        <v>644.71680000000003</v>
      </c>
      <c r="L32" s="17"/>
      <c r="M32" s="17">
        <v>682.90559999999994</v>
      </c>
      <c r="N32" s="17"/>
      <c r="O32" s="19">
        <f t="shared" si="0"/>
        <v>1327.6224</v>
      </c>
      <c r="P32" s="19">
        <f t="shared" si="1"/>
        <v>21136.3776</v>
      </c>
      <c r="Q32" s="32"/>
    </row>
    <row r="33" spans="1:17" x14ac:dyDescent="0.25">
      <c r="A33" s="26">
        <v>26</v>
      </c>
      <c r="B33" s="11" t="s">
        <v>72</v>
      </c>
      <c r="C33" s="12" t="s">
        <v>62</v>
      </c>
      <c r="D33" s="13" t="s">
        <v>67</v>
      </c>
      <c r="E33" s="14" t="s">
        <v>25</v>
      </c>
      <c r="F33" s="14" t="s">
        <v>288</v>
      </c>
      <c r="G33" s="15">
        <v>40996</v>
      </c>
      <c r="H33" s="16" t="s">
        <v>318</v>
      </c>
      <c r="I33" s="17">
        <v>30326.400000000001</v>
      </c>
      <c r="J33" s="17"/>
      <c r="K33" s="17">
        <v>870.36768000000006</v>
      </c>
      <c r="L33" s="17"/>
      <c r="M33" s="17">
        <v>921.92256000000009</v>
      </c>
      <c r="N33" s="17"/>
      <c r="O33" s="19">
        <f t="shared" si="0"/>
        <v>1792.2902400000003</v>
      </c>
      <c r="P33" s="19">
        <f t="shared" si="1"/>
        <v>28534.109759999999</v>
      </c>
      <c r="Q33" s="32"/>
    </row>
    <row r="34" spans="1:17" x14ac:dyDescent="0.25">
      <c r="A34" s="25">
        <v>27</v>
      </c>
      <c r="B34" s="22" t="s">
        <v>73</v>
      </c>
      <c r="C34" s="12" t="s">
        <v>62</v>
      </c>
      <c r="D34" s="13" t="s">
        <v>67</v>
      </c>
      <c r="E34" s="14" t="s">
        <v>25</v>
      </c>
      <c r="F34" s="14" t="s">
        <v>289</v>
      </c>
      <c r="G34" s="15">
        <v>41071</v>
      </c>
      <c r="H34" s="16" t="s">
        <v>319</v>
      </c>
      <c r="I34" s="17">
        <v>22464</v>
      </c>
      <c r="J34" s="17"/>
      <c r="K34" s="17">
        <v>644.71680000000003</v>
      </c>
      <c r="L34" s="17"/>
      <c r="M34" s="17">
        <v>682.90559999999994</v>
      </c>
      <c r="N34" s="17"/>
      <c r="O34" s="19">
        <f t="shared" si="0"/>
        <v>1327.6224</v>
      </c>
      <c r="P34" s="19">
        <f t="shared" si="1"/>
        <v>21136.3776</v>
      </c>
      <c r="Q34" s="32"/>
    </row>
    <row r="35" spans="1:17" x14ac:dyDescent="0.25">
      <c r="A35" s="26">
        <v>28</v>
      </c>
      <c r="B35" s="11" t="s">
        <v>74</v>
      </c>
      <c r="C35" s="12" t="s">
        <v>62</v>
      </c>
      <c r="D35" s="13" t="s">
        <v>67</v>
      </c>
      <c r="E35" s="14" t="s">
        <v>25</v>
      </c>
      <c r="F35" s="14" t="s">
        <v>288</v>
      </c>
      <c r="G35" s="15">
        <v>41072</v>
      </c>
      <c r="H35" s="16" t="s">
        <v>320</v>
      </c>
      <c r="I35" s="17">
        <v>26956.800000000003</v>
      </c>
      <c r="J35" s="17"/>
      <c r="K35" s="17">
        <v>773.66016000000013</v>
      </c>
      <c r="L35" s="17"/>
      <c r="M35" s="17">
        <v>819.4867200000001</v>
      </c>
      <c r="N35" s="17"/>
      <c r="O35" s="19">
        <f t="shared" si="0"/>
        <v>1593.1468800000002</v>
      </c>
      <c r="P35" s="19">
        <f t="shared" si="1"/>
        <v>25363.653120000003</v>
      </c>
      <c r="Q35" s="32"/>
    </row>
    <row r="36" spans="1:17" x14ac:dyDescent="0.25">
      <c r="A36" s="25">
        <v>29</v>
      </c>
      <c r="B36" s="22" t="s">
        <v>75</v>
      </c>
      <c r="C36" s="12" t="s">
        <v>62</v>
      </c>
      <c r="D36" s="13" t="s">
        <v>67</v>
      </c>
      <c r="E36" s="14" t="s">
        <v>25</v>
      </c>
      <c r="F36" s="14" t="s">
        <v>288</v>
      </c>
      <c r="G36" s="15">
        <v>41751</v>
      </c>
      <c r="H36" s="16" t="s">
        <v>321</v>
      </c>
      <c r="I36" s="17">
        <v>23587.200000000001</v>
      </c>
      <c r="J36" s="17"/>
      <c r="K36" s="17">
        <v>676.95264000000009</v>
      </c>
      <c r="L36" s="17"/>
      <c r="M36" s="17">
        <v>717.05088000000001</v>
      </c>
      <c r="N36" s="17"/>
      <c r="O36" s="19">
        <f t="shared" si="0"/>
        <v>1394.0035200000002</v>
      </c>
      <c r="P36" s="19">
        <f t="shared" si="1"/>
        <v>22193.196479999999</v>
      </c>
      <c r="Q36" s="32"/>
    </row>
    <row r="37" spans="1:17" x14ac:dyDescent="0.25">
      <c r="A37" s="26">
        <v>30</v>
      </c>
      <c r="B37" s="22" t="s">
        <v>76</v>
      </c>
      <c r="C37" s="12" t="s">
        <v>62</v>
      </c>
      <c r="D37" s="13" t="s">
        <v>67</v>
      </c>
      <c r="E37" s="14" t="s">
        <v>25</v>
      </c>
      <c r="F37" s="14" t="s">
        <v>289</v>
      </c>
      <c r="G37" s="15">
        <v>43252</v>
      </c>
      <c r="H37" s="16" t="s">
        <v>322</v>
      </c>
      <c r="I37" s="17">
        <v>23587.200000000001</v>
      </c>
      <c r="J37" s="17"/>
      <c r="K37" s="17">
        <v>676.95264000000009</v>
      </c>
      <c r="L37" s="17"/>
      <c r="M37" s="17">
        <v>717.05088000000001</v>
      </c>
      <c r="N37" s="17"/>
      <c r="O37" s="19">
        <f t="shared" si="0"/>
        <v>1394.0035200000002</v>
      </c>
      <c r="P37" s="19">
        <f t="shared" si="1"/>
        <v>22193.196479999999</v>
      </c>
      <c r="Q37" s="32"/>
    </row>
    <row r="38" spans="1:17" x14ac:dyDescent="0.25">
      <c r="A38" s="25">
        <v>31</v>
      </c>
      <c r="B38" s="22" t="s">
        <v>77</v>
      </c>
      <c r="C38" s="12" t="s">
        <v>62</v>
      </c>
      <c r="D38" s="13" t="s">
        <v>67</v>
      </c>
      <c r="E38" s="14" t="s">
        <v>25</v>
      </c>
      <c r="F38" s="14" t="s">
        <v>289</v>
      </c>
      <c r="G38" s="15">
        <v>43290</v>
      </c>
      <c r="H38" s="16" t="s">
        <v>323</v>
      </c>
      <c r="I38" s="17">
        <v>24710.400000000001</v>
      </c>
      <c r="J38" s="17"/>
      <c r="K38" s="17">
        <v>709.18848000000014</v>
      </c>
      <c r="L38" s="17"/>
      <c r="M38" s="17">
        <v>751.19616000000008</v>
      </c>
      <c r="N38" s="17"/>
      <c r="O38" s="19">
        <f t="shared" si="0"/>
        <v>1460.3846400000002</v>
      </c>
      <c r="P38" s="19">
        <f t="shared" si="1"/>
        <v>23250.015360000001</v>
      </c>
      <c r="Q38" s="32"/>
    </row>
    <row r="39" spans="1:17" x14ac:dyDescent="0.25">
      <c r="A39" s="26">
        <v>32</v>
      </c>
      <c r="B39" s="22" t="s">
        <v>78</v>
      </c>
      <c r="C39" s="12" t="s">
        <v>62</v>
      </c>
      <c r="D39" s="13" t="s">
        <v>67</v>
      </c>
      <c r="E39" s="14" t="s">
        <v>25</v>
      </c>
      <c r="F39" s="14" t="s">
        <v>289</v>
      </c>
      <c r="G39" s="15">
        <v>43299</v>
      </c>
      <c r="H39" s="16" t="s">
        <v>324</v>
      </c>
      <c r="I39" s="17">
        <v>23587.200000000001</v>
      </c>
      <c r="J39" s="17"/>
      <c r="K39" s="17">
        <v>676.95264000000009</v>
      </c>
      <c r="L39" s="17"/>
      <c r="M39" s="17">
        <v>717.05088000000001</v>
      </c>
      <c r="N39" s="17"/>
      <c r="O39" s="19">
        <f t="shared" si="0"/>
        <v>1394.0035200000002</v>
      </c>
      <c r="P39" s="19">
        <f t="shared" si="1"/>
        <v>22193.196479999999</v>
      </c>
      <c r="Q39" s="32"/>
    </row>
    <row r="40" spans="1:17" x14ac:dyDescent="0.25">
      <c r="A40" s="25">
        <v>33</v>
      </c>
      <c r="B40" s="22" t="s">
        <v>79</v>
      </c>
      <c r="C40" s="12" t="s">
        <v>62</v>
      </c>
      <c r="D40" s="13" t="s">
        <v>67</v>
      </c>
      <c r="E40" s="14" t="s">
        <v>25</v>
      </c>
      <c r="F40" s="14" t="s">
        <v>288</v>
      </c>
      <c r="G40" s="15">
        <v>43675</v>
      </c>
      <c r="H40" s="16" t="s">
        <v>325</v>
      </c>
      <c r="I40" s="17">
        <v>23587.200000000001</v>
      </c>
      <c r="J40" s="17"/>
      <c r="K40" s="17">
        <v>676.95264000000009</v>
      </c>
      <c r="L40" s="17"/>
      <c r="M40" s="17">
        <v>717.05088000000001</v>
      </c>
      <c r="N40" s="17"/>
      <c r="O40" s="19">
        <f t="shared" si="0"/>
        <v>1394.0035200000002</v>
      </c>
      <c r="P40" s="19">
        <f t="shared" si="1"/>
        <v>22193.196479999999</v>
      </c>
      <c r="Q40" s="32"/>
    </row>
    <row r="41" spans="1:17" x14ac:dyDescent="0.25">
      <c r="A41" s="26">
        <v>34</v>
      </c>
      <c r="B41" s="22" t="s">
        <v>80</v>
      </c>
      <c r="C41" s="12" t="s">
        <v>62</v>
      </c>
      <c r="D41" s="13" t="s">
        <v>67</v>
      </c>
      <c r="E41" s="14" t="s">
        <v>25</v>
      </c>
      <c r="F41" s="14" t="s">
        <v>288</v>
      </c>
      <c r="G41" s="15">
        <v>43203</v>
      </c>
      <c r="H41" s="16" t="s">
        <v>326</v>
      </c>
      <c r="I41" s="17">
        <v>22885.200000000001</v>
      </c>
      <c r="J41" s="17"/>
      <c r="K41" s="17">
        <v>656.80524000000003</v>
      </c>
      <c r="L41" s="17"/>
      <c r="M41" s="17">
        <v>695.71008000000006</v>
      </c>
      <c r="N41" s="17"/>
      <c r="O41" s="19">
        <f t="shared" si="0"/>
        <v>1352.51532</v>
      </c>
      <c r="P41" s="19">
        <f t="shared" si="1"/>
        <v>21532.684680000002</v>
      </c>
      <c r="Q41" s="32"/>
    </row>
    <row r="42" spans="1:17" x14ac:dyDescent="0.25">
      <c r="A42" s="25">
        <v>35</v>
      </c>
      <c r="B42" s="22" t="s">
        <v>81</v>
      </c>
      <c r="C42" s="12" t="s">
        <v>62</v>
      </c>
      <c r="D42" s="13" t="s">
        <v>67</v>
      </c>
      <c r="E42" s="14" t="s">
        <v>25</v>
      </c>
      <c r="F42" s="14" t="s">
        <v>289</v>
      </c>
      <c r="G42" s="15">
        <v>44137</v>
      </c>
      <c r="H42" s="16" t="s">
        <v>327</v>
      </c>
      <c r="I42" s="17">
        <v>23025.600000000002</v>
      </c>
      <c r="J42" s="17"/>
      <c r="K42" s="17">
        <v>660.83472000000006</v>
      </c>
      <c r="L42" s="17"/>
      <c r="M42" s="17">
        <v>699.97824000000003</v>
      </c>
      <c r="N42" s="17"/>
      <c r="O42" s="19">
        <f t="shared" si="0"/>
        <v>1360.8129600000002</v>
      </c>
      <c r="P42" s="19">
        <f t="shared" si="1"/>
        <v>21664.787040000003</v>
      </c>
      <c r="Q42" s="32"/>
    </row>
    <row r="43" spans="1:17" x14ac:dyDescent="0.25">
      <c r="A43" s="26">
        <v>36</v>
      </c>
      <c r="B43" s="22" t="s">
        <v>82</v>
      </c>
      <c r="C43" s="12" t="s">
        <v>62</v>
      </c>
      <c r="D43" s="13" t="s">
        <v>67</v>
      </c>
      <c r="E43" s="14" t="s">
        <v>25</v>
      </c>
      <c r="F43" s="14" t="s">
        <v>288</v>
      </c>
      <c r="G43" s="15">
        <v>44088</v>
      </c>
      <c r="H43" s="16" t="s">
        <v>328</v>
      </c>
      <c r="I43" s="17">
        <v>26891.759999999998</v>
      </c>
      <c r="J43" s="17"/>
      <c r="K43" s="17">
        <v>771.79351200000008</v>
      </c>
      <c r="L43" s="17"/>
      <c r="M43" s="17">
        <v>817.50950399999999</v>
      </c>
      <c r="N43" s="17"/>
      <c r="O43" s="19">
        <f t="shared" si="0"/>
        <v>1589.3030160000001</v>
      </c>
      <c r="P43" s="19">
        <f t="shared" si="1"/>
        <v>25302.456983999997</v>
      </c>
      <c r="Q43" s="32"/>
    </row>
    <row r="44" spans="1:17" x14ac:dyDescent="0.25">
      <c r="A44" s="25">
        <v>37</v>
      </c>
      <c r="B44" s="22" t="s">
        <v>83</v>
      </c>
      <c r="C44" s="12" t="s">
        <v>62</v>
      </c>
      <c r="D44" s="13" t="s">
        <v>67</v>
      </c>
      <c r="E44" s="14" t="s">
        <v>25</v>
      </c>
      <c r="F44" s="14" t="s">
        <v>288</v>
      </c>
      <c r="G44" s="15">
        <v>44133</v>
      </c>
      <c r="H44" s="16" t="s">
        <v>329</v>
      </c>
      <c r="I44" s="17">
        <v>23587.200000000001</v>
      </c>
      <c r="J44" s="17"/>
      <c r="K44" s="17">
        <v>676.95264000000009</v>
      </c>
      <c r="L44" s="17"/>
      <c r="M44" s="17">
        <v>717.05088000000001</v>
      </c>
      <c r="N44" s="17"/>
      <c r="O44" s="19">
        <f t="shared" si="0"/>
        <v>1394.0035200000002</v>
      </c>
      <c r="P44" s="19">
        <f t="shared" si="1"/>
        <v>22193.196479999999</v>
      </c>
      <c r="Q44" s="32"/>
    </row>
    <row r="45" spans="1:17" x14ac:dyDescent="0.25">
      <c r="A45" s="26">
        <v>38</v>
      </c>
      <c r="B45" s="22" t="s">
        <v>84</v>
      </c>
      <c r="C45" s="12" t="s">
        <v>62</v>
      </c>
      <c r="D45" s="13" t="s">
        <v>67</v>
      </c>
      <c r="E45" s="14" t="s">
        <v>25</v>
      </c>
      <c r="F45" s="14" t="s">
        <v>288</v>
      </c>
      <c r="G45" s="15">
        <v>44138</v>
      </c>
      <c r="H45" s="16" t="s">
        <v>330</v>
      </c>
      <c r="I45" s="17">
        <v>23587.200000000001</v>
      </c>
      <c r="J45" s="17"/>
      <c r="K45" s="17">
        <v>676.95264000000009</v>
      </c>
      <c r="L45" s="17"/>
      <c r="M45" s="17">
        <v>717.05088000000001</v>
      </c>
      <c r="N45" s="17"/>
      <c r="O45" s="19">
        <f t="shared" si="0"/>
        <v>1394.0035200000002</v>
      </c>
      <c r="P45" s="19">
        <f t="shared" si="1"/>
        <v>22193.196479999999</v>
      </c>
      <c r="Q45" s="32"/>
    </row>
    <row r="46" spans="1:17" x14ac:dyDescent="0.25">
      <c r="A46" s="25">
        <v>39</v>
      </c>
      <c r="B46" s="22" t="s">
        <v>85</v>
      </c>
      <c r="C46" s="12" t="s">
        <v>62</v>
      </c>
      <c r="D46" s="13" t="s">
        <v>67</v>
      </c>
      <c r="E46" s="14" t="s">
        <v>25</v>
      </c>
      <c r="F46" s="14" t="s">
        <v>289</v>
      </c>
      <c r="G46" s="15">
        <v>44271</v>
      </c>
      <c r="H46" s="16" t="s">
        <v>331</v>
      </c>
      <c r="I46" s="17">
        <v>23587.200000000001</v>
      </c>
      <c r="J46" s="17"/>
      <c r="K46" s="17">
        <v>676.95264000000009</v>
      </c>
      <c r="L46" s="17"/>
      <c r="M46" s="17">
        <v>717.05088000000001</v>
      </c>
      <c r="N46" s="17"/>
      <c r="O46" s="19">
        <f t="shared" si="0"/>
        <v>1394.0035200000002</v>
      </c>
      <c r="P46" s="19">
        <f t="shared" si="1"/>
        <v>22193.196479999999</v>
      </c>
      <c r="Q46" s="32"/>
    </row>
    <row r="47" spans="1:17" x14ac:dyDescent="0.25">
      <c r="A47" s="26">
        <v>40</v>
      </c>
      <c r="B47" s="22" t="s">
        <v>86</v>
      </c>
      <c r="C47" s="12" t="s">
        <v>62</v>
      </c>
      <c r="D47" s="13" t="s">
        <v>67</v>
      </c>
      <c r="E47" s="14" t="s">
        <v>25</v>
      </c>
      <c r="F47" s="14" t="s">
        <v>289</v>
      </c>
      <c r="G47" s="15">
        <v>44212</v>
      </c>
      <c r="H47" s="16" t="s">
        <v>332</v>
      </c>
      <c r="I47" s="17">
        <v>23587.200000000001</v>
      </c>
      <c r="J47" s="17"/>
      <c r="K47" s="17">
        <v>676.95264000000009</v>
      </c>
      <c r="L47" s="17"/>
      <c r="M47" s="17">
        <v>717.05088000000001</v>
      </c>
      <c r="N47" s="17"/>
      <c r="O47" s="19">
        <f t="shared" si="0"/>
        <v>1394.0035200000002</v>
      </c>
      <c r="P47" s="19">
        <f t="shared" si="1"/>
        <v>22193.196479999999</v>
      </c>
      <c r="Q47" s="32"/>
    </row>
    <row r="48" spans="1:17" x14ac:dyDescent="0.25">
      <c r="A48" s="25">
        <v>41</v>
      </c>
      <c r="B48" s="22" t="s">
        <v>87</v>
      </c>
      <c r="C48" s="12" t="s">
        <v>62</v>
      </c>
      <c r="D48" s="13" t="s">
        <v>67</v>
      </c>
      <c r="E48" s="14" t="s">
        <v>25</v>
      </c>
      <c r="F48" s="14" t="s">
        <v>288</v>
      </c>
      <c r="G48" s="15">
        <v>44260</v>
      </c>
      <c r="H48" s="16" t="s">
        <v>333</v>
      </c>
      <c r="I48" s="17">
        <v>23587.200000000001</v>
      </c>
      <c r="J48" s="17"/>
      <c r="K48" s="17">
        <v>676.95264000000009</v>
      </c>
      <c r="L48" s="17"/>
      <c r="M48" s="17">
        <v>717.05088000000001</v>
      </c>
      <c r="N48" s="17"/>
      <c r="O48" s="19">
        <f t="shared" si="0"/>
        <v>1394.0035200000002</v>
      </c>
      <c r="P48" s="19">
        <f t="shared" si="1"/>
        <v>22193.196479999999</v>
      </c>
      <c r="Q48" s="32"/>
    </row>
    <row r="49" spans="1:17" x14ac:dyDescent="0.25">
      <c r="A49" s="26">
        <v>42</v>
      </c>
      <c r="B49" s="22" t="s">
        <v>88</v>
      </c>
      <c r="C49" s="12" t="s">
        <v>62</v>
      </c>
      <c r="D49" s="13" t="s">
        <v>67</v>
      </c>
      <c r="E49" s="14" t="s">
        <v>25</v>
      </c>
      <c r="F49" s="14" t="s">
        <v>289</v>
      </c>
      <c r="G49" s="15">
        <v>44260</v>
      </c>
      <c r="H49" s="16" t="s">
        <v>334</v>
      </c>
      <c r="I49" s="17">
        <v>23587.200000000001</v>
      </c>
      <c r="J49" s="17"/>
      <c r="K49" s="17">
        <v>676.95264000000009</v>
      </c>
      <c r="L49" s="17"/>
      <c r="M49" s="17">
        <v>717.05088000000001</v>
      </c>
      <c r="N49" s="17"/>
      <c r="O49" s="19">
        <f t="shared" si="0"/>
        <v>1394.0035200000002</v>
      </c>
      <c r="P49" s="19">
        <f t="shared" si="1"/>
        <v>22193.196479999999</v>
      </c>
      <c r="Q49" s="32"/>
    </row>
    <row r="50" spans="1:17" x14ac:dyDescent="0.25">
      <c r="A50" s="25">
        <v>43</v>
      </c>
      <c r="B50" s="11" t="s">
        <v>89</v>
      </c>
      <c r="C50" s="12" t="s">
        <v>62</v>
      </c>
      <c r="D50" s="13" t="s">
        <v>67</v>
      </c>
      <c r="E50" s="14" t="s">
        <v>25</v>
      </c>
      <c r="F50" s="14" t="s">
        <v>288</v>
      </c>
      <c r="G50" s="15">
        <v>44229</v>
      </c>
      <c r="H50" s="16" t="s">
        <v>335</v>
      </c>
      <c r="I50" s="17">
        <v>17032.399999999998</v>
      </c>
      <c r="J50" s="17"/>
      <c r="K50" s="17">
        <v>488.82988</v>
      </c>
      <c r="L50" s="17"/>
      <c r="M50" s="17">
        <v>517.78495999999996</v>
      </c>
      <c r="N50" s="17"/>
      <c r="O50" s="19">
        <f t="shared" si="0"/>
        <v>1006.61484</v>
      </c>
      <c r="P50" s="19">
        <f t="shared" si="1"/>
        <v>16025.785159999998</v>
      </c>
      <c r="Q50" s="32"/>
    </row>
    <row r="51" spans="1:17" x14ac:dyDescent="0.25">
      <c r="A51" s="26">
        <v>44</v>
      </c>
      <c r="B51" s="22" t="s">
        <v>90</v>
      </c>
      <c r="C51" s="12" t="s">
        <v>91</v>
      </c>
      <c r="D51" s="13" t="s">
        <v>92</v>
      </c>
      <c r="E51" s="14" t="s">
        <v>25</v>
      </c>
      <c r="F51" s="14" t="s">
        <v>289</v>
      </c>
      <c r="G51" s="15">
        <v>44110</v>
      </c>
      <c r="H51" s="16" t="s">
        <v>336</v>
      </c>
      <c r="I51" s="17">
        <v>52470</v>
      </c>
      <c r="J51" s="17"/>
      <c r="K51" s="17">
        <v>1505.8889999999999</v>
      </c>
      <c r="L51" s="17">
        <v>2202.6</v>
      </c>
      <c r="M51" s="17">
        <v>1595.088</v>
      </c>
      <c r="N51" s="17"/>
      <c r="O51" s="19">
        <f t="shared" si="0"/>
        <v>5303.5769999999993</v>
      </c>
      <c r="P51" s="19">
        <f t="shared" si="1"/>
        <v>47166.423000000003</v>
      </c>
      <c r="Q51" s="32"/>
    </row>
    <row r="52" spans="1:17" x14ac:dyDescent="0.25">
      <c r="A52" s="25">
        <v>45</v>
      </c>
      <c r="B52" s="22" t="s">
        <v>93</v>
      </c>
      <c r="C52" s="12" t="s">
        <v>91</v>
      </c>
      <c r="D52" s="13" t="s">
        <v>94</v>
      </c>
      <c r="E52" s="14" t="s">
        <v>25</v>
      </c>
      <c r="F52" s="14" t="s">
        <v>289</v>
      </c>
      <c r="G52" s="15">
        <v>44124</v>
      </c>
      <c r="H52" s="16" t="s">
        <v>337</v>
      </c>
      <c r="I52" s="17">
        <v>28512</v>
      </c>
      <c r="J52" s="17"/>
      <c r="K52" s="17">
        <v>818.2944</v>
      </c>
      <c r="L52" s="17"/>
      <c r="M52" s="17">
        <v>866.76479999999992</v>
      </c>
      <c r="N52" s="17"/>
      <c r="O52" s="19">
        <f t="shared" si="0"/>
        <v>1685.0591999999999</v>
      </c>
      <c r="P52" s="19">
        <f t="shared" si="1"/>
        <v>26826.9408</v>
      </c>
      <c r="Q52" s="32"/>
    </row>
    <row r="53" spans="1:17" x14ac:dyDescent="0.25">
      <c r="A53" s="26">
        <v>46</v>
      </c>
      <c r="B53" s="22" t="s">
        <v>95</v>
      </c>
      <c r="C53" s="12" t="s">
        <v>91</v>
      </c>
      <c r="D53" s="13" t="s">
        <v>96</v>
      </c>
      <c r="E53" s="14" t="s">
        <v>25</v>
      </c>
      <c r="F53" s="14" t="s">
        <v>289</v>
      </c>
      <c r="G53" s="15">
        <v>44198</v>
      </c>
      <c r="H53" s="16" t="s">
        <v>338</v>
      </c>
      <c r="I53" s="17">
        <v>20482.379999999997</v>
      </c>
      <c r="J53" s="17"/>
      <c r="K53" s="17">
        <v>587.84430599999996</v>
      </c>
      <c r="L53" s="17"/>
      <c r="M53" s="17">
        <v>622.66435199999989</v>
      </c>
      <c r="N53" s="17"/>
      <c r="O53" s="19">
        <f t="shared" si="0"/>
        <v>1210.5086579999997</v>
      </c>
      <c r="P53" s="19">
        <f t="shared" si="1"/>
        <v>19271.871341999999</v>
      </c>
      <c r="Q53" s="32"/>
    </row>
    <row r="54" spans="1:17" x14ac:dyDescent="0.25">
      <c r="A54" s="25">
        <v>47</v>
      </c>
      <c r="B54" s="11" t="s">
        <v>97</v>
      </c>
      <c r="C54" s="12" t="s">
        <v>98</v>
      </c>
      <c r="D54" s="13" t="s">
        <v>99</v>
      </c>
      <c r="E54" s="14" t="s">
        <v>25</v>
      </c>
      <c r="F54" s="14" t="s">
        <v>289</v>
      </c>
      <c r="G54" s="15">
        <v>39846</v>
      </c>
      <c r="H54" s="16" t="s">
        <v>339</v>
      </c>
      <c r="I54" s="17">
        <v>34650</v>
      </c>
      <c r="J54" s="17"/>
      <c r="K54" s="17">
        <v>994.45500000000004</v>
      </c>
      <c r="L54" s="17"/>
      <c r="M54" s="17">
        <v>1053.3599999999999</v>
      </c>
      <c r="N54" s="17"/>
      <c r="O54" s="19">
        <f t="shared" si="0"/>
        <v>2047.8150000000001</v>
      </c>
      <c r="P54" s="19">
        <f t="shared" si="1"/>
        <v>32602.185000000001</v>
      </c>
      <c r="Q54" s="32"/>
    </row>
    <row r="55" spans="1:17" x14ac:dyDescent="0.25">
      <c r="A55" s="26">
        <v>48</v>
      </c>
      <c r="B55" s="11" t="s">
        <v>100</v>
      </c>
      <c r="C55" s="12" t="s">
        <v>98</v>
      </c>
      <c r="D55" s="13" t="s">
        <v>101</v>
      </c>
      <c r="E55" s="14" t="s">
        <v>25</v>
      </c>
      <c r="F55" s="14" t="s">
        <v>289</v>
      </c>
      <c r="G55" s="15">
        <v>40714</v>
      </c>
      <c r="H55" s="16" t="s">
        <v>340</v>
      </c>
      <c r="I55" s="17">
        <v>27846</v>
      </c>
      <c r="J55" s="17"/>
      <c r="K55" s="17">
        <v>799.18020000000001</v>
      </c>
      <c r="L55" s="17"/>
      <c r="M55" s="17">
        <v>846.51839999999993</v>
      </c>
      <c r="N55" s="17"/>
      <c r="O55" s="19">
        <f t="shared" si="0"/>
        <v>1645.6985999999999</v>
      </c>
      <c r="P55" s="19">
        <f t="shared" si="1"/>
        <v>26200.3014</v>
      </c>
      <c r="Q55" s="32"/>
    </row>
    <row r="56" spans="1:17" x14ac:dyDescent="0.25">
      <c r="A56" s="25">
        <v>49</v>
      </c>
      <c r="B56" s="22" t="s">
        <v>102</v>
      </c>
      <c r="C56" s="12" t="s">
        <v>103</v>
      </c>
      <c r="D56" s="13" t="s">
        <v>104</v>
      </c>
      <c r="E56" s="14" t="s">
        <v>25</v>
      </c>
      <c r="F56" s="14" t="s">
        <v>288</v>
      </c>
      <c r="G56" s="15">
        <v>44172</v>
      </c>
      <c r="H56" s="16" t="s">
        <v>341</v>
      </c>
      <c r="I56" s="17">
        <v>52152</v>
      </c>
      <c r="J56" s="17"/>
      <c r="K56" s="17">
        <v>1496.7624000000003</v>
      </c>
      <c r="L56" s="17">
        <v>2157.7199999999998</v>
      </c>
      <c r="M56" s="17">
        <v>1585.4208000000001</v>
      </c>
      <c r="N56" s="17"/>
      <c r="O56" s="19">
        <f t="shared" si="0"/>
        <v>5239.9031999999997</v>
      </c>
      <c r="P56" s="19">
        <f t="shared" si="1"/>
        <v>46912.096799999999</v>
      </c>
      <c r="Q56" s="32"/>
    </row>
    <row r="57" spans="1:17" x14ac:dyDescent="0.25">
      <c r="A57" s="26">
        <v>50</v>
      </c>
      <c r="B57" s="22" t="s">
        <v>106</v>
      </c>
      <c r="C57" s="12" t="s">
        <v>103</v>
      </c>
      <c r="D57" s="13" t="s">
        <v>107</v>
      </c>
      <c r="E57" s="14" t="s">
        <v>25</v>
      </c>
      <c r="F57" s="14" t="s">
        <v>288</v>
      </c>
      <c r="G57" s="15">
        <v>40750</v>
      </c>
      <c r="H57" s="16" t="s">
        <v>342</v>
      </c>
      <c r="I57" s="17">
        <v>39706.800000000003</v>
      </c>
      <c r="J57" s="17"/>
      <c r="K57" s="17">
        <v>1139.5851600000001</v>
      </c>
      <c r="L57" s="17">
        <v>401.27</v>
      </c>
      <c r="M57" s="17">
        <v>1207.08672</v>
      </c>
      <c r="N57" s="17"/>
      <c r="O57" s="19">
        <f t="shared" si="0"/>
        <v>2747.9418800000003</v>
      </c>
      <c r="P57" s="19">
        <f t="shared" si="1"/>
        <v>36958.858120000004</v>
      </c>
      <c r="Q57" s="32"/>
    </row>
    <row r="58" spans="1:17" x14ac:dyDescent="0.25">
      <c r="A58" s="25">
        <v>51</v>
      </c>
      <c r="B58" s="22" t="s">
        <v>108</v>
      </c>
      <c r="C58" s="12" t="s">
        <v>103</v>
      </c>
      <c r="D58" s="13" t="s">
        <v>109</v>
      </c>
      <c r="E58" s="14" t="s">
        <v>25</v>
      </c>
      <c r="F58" s="14" t="s">
        <v>288</v>
      </c>
      <c r="G58" s="15">
        <v>41792</v>
      </c>
      <c r="H58" s="16" t="s">
        <v>343</v>
      </c>
      <c r="I58" s="17">
        <v>28724.799999999999</v>
      </c>
      <c r="J58" s="17"/>
      <c r="K58" s="17">
        <v>824.40176000000008</v>
      </c>
      <c r="L58" s="17"/>
      <c r="M58" s="17">
        <v>873.2339199999999</v>
      </c>
      <c r="N58" s="17"/>
      <c r="O58" s="19">
        <f t="shared" si="0"/>
        <v>1697.6356799999999</v>
      </c>
      <c r="P58" s="19">
        <f t="shared" si="1"/>
        <v>27027.16432</v>
      </c>
      <c r="Q58" s="32"/>
    </row>
    <row r="59" spans="1:17" x14ac:dyDescent="0.25">
      <c r="A59" s="26">
        <v>52</v>
      </c>
      <c r="B59" s="22" t="s">
        <v>110</v>
      </c>
      <c r="C59" s="12" t="s">
        <v>103</v>
      </c>
      <c r="D59" s="13" t="s">
        <v>111</v>
      </c>
      <c r="E59" s="14" t="s">
        <v>25</v>
      </c>
      <c r="F59" s="14" t="s">
        <v>288</v>
      </c>
      <c r="G59" s="15">
        <v>43389</v>
      </c>
      <c r="H59" s="16" t="s">
        <v>344</v>
      </c>
      <c r="I59" s="17">
        <v>28724.799999999999</v>
      </c>
      <c r="J59" s="17"/>
      <c r="K59" s="17">
        <v>824.40176000000008</v>
      </c>
      <c r="L59" s="17"/>
      <c r="M59" s="17">
        <v>873.2339199999999</v>
      </c>
      <c r="N59" s="17"/>
      <c r="O59" s="19">
        <f t="shared" si="0"/>
        <v>1697.6356799999999</v>
      </c>
      <c r="P59" s="19">
        <f t="shared" si="1"/>
        <v>27027.16432</v>
      </c>
      <c r="Q59" s="32"/>
    </row>
    <row r="60" spans="1:17" x14ac:dyDescent="0.25">
      <c r="A60" s="25">
        <v>53</v>
      </c>
      <c r="B60" s="22" t="s">
        <v>112</v>
      </c>
      <c r="C60" s="12" t="s">
        <v>103</v>
      </c>
      <c r="D60" s="13" t="s">
        <v>105</v>
      </c>
      <c r="E60" s="14" t="s">
        <v>25</v>
      </c>
      <c r="F60" s="14" t="s">
        <v>288</v>
      </c>
      <c r="G60" s="15">
        <v>44111</v>
      </c>
      <c r="H60" s="16" t="s">
        <v>345</v>
      </c>
      <c r="I60" s="17">
        <v>27527.500000000004</v>
      </c>
      <c r="J60" s="17"/>
      <c r="K60" s="17">
        <v>790.03925000000015</v>
      </c>
      <c r="L60" s="17"/>
      <c r="M60" s="17">
        <v>836.83600000000001</v>
      </c>
      <c r="N60" s="17">
        <v>1512.45</v>
      </c>
      <c r="O60" s="19">
        <f t="shared" si="0"/>
        <v>3139.3252499999999</v>
      </c>
      <c r="P60" s="19">
        <f t="shared" si="1"/>
        <v>24388.174750000006</v>
      </c>
      <c r="Q60" s="32"/>
    </row>
    <row r="61" spans="1:17" x14ac:dyDescent="0.25">
      <c r="A61" s="26">
        <v>54</v>
      </c>
      <c r="B61" s="22" t="s">
        <v>113</v>
      </c>
      <c r="C61" s="12" t="s">
        <v>103</v>
      </c>
      <c r="D61" s="13" t="s">
        <v>114</v>
      </c>
      <c r="E61" s="14" t="s">
        <v>25</v>
      </c>
      <c r="F61" s="14" t="s">
        <v>288</v>
      </c>
      <c r="G61" s="15">
        <v>44117</v>
      </c>
      <c r="H61" s="16" t="s">
        <v>346</v>
      </c>
      <c r="I61" s="17">
        <v>28724.799999999999</v>
      </c>
      <c r="J61" s="17"/>
      <c r="K61" s="17">
        <v>824.40176000000008</v>
      </c>
      <c r="L61" s="17"/>
      <c r="M61" s="17">
        <v>873.2339199999999</v>
      </c>
      <c r="N61" s="17"/>
      <c r="O61" s="19">
        <f t="shared" si="0"/>
        <v>1697.6356799999999</v>
      </c>
      <c r="P61" s="19">
        <f t="shared" si="1"/>
        <v>27027.16432</v>
      </c>
      <c r="Q61" s="32"/>
    </row>
    <row r="62" spans="1:17" x14ac:dyDescent="0.25">
      <c r="A62" s="25">
        <v>55</v>
      </c>
      <c r="B62" s="11" t="s">
        <v>116</v>
      </c>
      <c r="C62" s="12" t="s">
        <v>103</v>
      </c>
      <c r="D62" s="13" t="s">
        <v>115</v>
      </c>
      <c r="E62" s="14" t="s">
        <v>25</v>
      </c>
      <c r="F62" s="14" t="s">
        <v>288</v>
      </c>
      <c r="G62" s="15">
        <v>44137</v>
      </c>
      <c r="H62" s="16" t="s">
        <v>347</v>
      </c>
      <c r="I62" s="17">
        <v>28753.200000000001</v>
      </c>
      <c r="J62" s="17"/>
      <c r="K62" s="17">
        <v>825.21684000000005</v>
      </c>
      <c r="L62" s="17"/>
      <c r="M62" s="17">
        <v>874.09728000000007</v>
      </c>
      <c r="N62" s="17"/>
      <c r="O62" s="19">
        <f t="shared" si="0"/>
        <v>1699.31412</v>
      </c>
      <c r="P62" s="19">
        <f t="shared" si="1"/>
        <v>27053.885880000002</v>
      </c>
      <c r="Q62" s="32"/>
    </row>
    <row r="63" spans="1:17" x14ac:dyDescent="0.25">
      <c r="A63" s="26">
        <v>56</v>
      </c>
      <c r="B63" s="22" t="s">
        <v>117</v>
      </c>
      <c r="C63" s="12" t="s">
        <v>118</v>
      </c>
      <c r="D63" s="13" t="s">
        <v>125</v>
      </c>
      <c r="E63" s="14" t="s">
        <v>25</v>
      </c>
      <c r="F63" s="14" t="s">
        <v>289</v>
      </c>
      <c r="G63" s="15">
        <v>44144</v>
      </c>
      <c r="H63" s="16" t="s">
        <v>348</v>
      </c>
      <c r="I63" s="17">
        <v>38319.120000000003</v>
      </c>
      <c r="J63" s="17"/>
      <c r="K63" s="17">
        <v>1099.7587440000002</v>
      </c>
      <c r="L63" s="17">
        <v>205.42</v>
      </c>
      <c r="M63" s="17">
        <v>1164.9012480000001</v>
      </c>
      <c r="N63" s="17"/>
      <c r="O63" s="19">
        <f t="shared" si="0"/>
        <v>2470.0799920000004</v>
      </c>
      <c r="P63" s="19">
        <f t="shared" si="1"/>
        <v>35849.040008000004</v>
      </c>
      <c r="Q63" s="32"/>
    </row>
    <row r="64" spans="1:17" x14ac:dyDescent="0.25">
      <c r="A64" s="25">
        <v>57</v>
      </c>
      <c r="B64" s="22" t="s">
        <v>120</v>
      </c>
      <c r="C64" s="12" t="s">
        <v>118</v>
      </c>
      <c r="D64" s="13" t="s">
        <v>119</v>
      </c>
      <c r="E64" s="14" t="s">
        <v>25</v>
      </c>
      <c r="F64" s="14" t="s">
        <v>289</v>
      </c>
      <c r="G64" s="15">
        <v>40847</v>
      </c>
      <c r="H64" s="16" t="s">
        <v>349</v>
      </c>
      <c r="I64" s="17">
        <v>36494.400000000001</v>
      </c>
      <c r="J64" s="17"/>
      <c r="K64" s="17">
        <v>1047.3892800000001</v>
      </c>
      <c r="L64" s="17"/>
      <c r="M64" s="17">
        <v>1109.42976</v>
      </c>
      <c r="N64" s="17"/>
      <c r="O64" s="19">
        <f t="shared" si="0"/>
        <v>2156.8190400000003</v>
      </c>
      <c r="P64" s="19">
        <f t="shared" si="1"/>
        <v>34337.580959999999</v>
      </c>
      <c r="Q64" s="32"/>
    </row>
    <row r="65" spans="1:17" x14ac:dyDescent="0.25">
      <c r="A65" s="26">
        <v>58</v>
      </c>
      <c r="B65" s="22" t="s">
        <v>121</v>
      </c>
      <c r="C65" s="12" t="s">
        <v>118</v>
      </c>
      <c r="D65" s="13" t="s">
        <v>123</v>
      </c>
      <c r="E65" s="14" t="s">
        <v>25</v>
      </c>
      <c r="F65" s="14" t="s">
        <v>289</v>
      </c>
      <c r="G65" s="15">
        <v>43807</v>
      </c>
      <c r="H65" s="16" t="s">
        <v>350</v>
      </c>
      <c r="I65" s="17">
        <v>34151.040000000001</v>
      </c>
      <c r="J65" s="17"/>
      <c r="K65" s="17">
        <v>980.13484800000003</v>
      </c>
      <c r="L65" s="17"/>
      <c r="M65" s="17">
        <v>1038.1916160000001</v>
      </c>
      <c r="N65" s="17"/>
      <c r="O65" s="19">
        <f t="shared" si="0"/>
        <v>2018.3264640000002</v>
      </c>
      <c r="P65" s="19">
        <f t="shared" si="1"/>
        <v>32132.713535999999</v>
      </c>
      <c r="Q65" s="32"/>
    </row>
    <row r="66" spans="1:17" x14ac:dyDescent="0.25">
      <c r="A66" s="25">
        <v>59</v>
      </c>
      <c r="B66" s="11" t="s">
        <v>122</v>
      </c>
      <c r="C66" s="12" t="s">
        <v>118</v>
      </c>
      <c r="D66" s="13" t="s">
        <v>123</v>
      </c>
      <c r="E66" s="14" t="s">
        <v>25</v>
      </c>
      <c r="F66" s="14" t="s">
        <v>289</v>
      </c>
      <c r="G66" s="15">
        <v>39720</v>
      </c>
      <c r="H66" s="16" t="s">
        <v>351</v>
      </c>
      <c r="I66" s="17">
        <v>28531.199999999997</v>
      </c>
      <c r="J66" s="17"/>
      <c r="K66" s="17">
        <v>818.84543999999994</v>
      </c>
      <c r="L66" s="17"/>
      <c r="M66" s="17">
        <v>867.34848</v>
      </c>
      <c r="N66" s="17"/>
      <c r="O66" s="19">
        <f t="shared" si="0"/>
        <v>1686.1939199999999</v>
      </c>
      <c r="P66" s="19">
        <f t="shared" si="1"/>
        <v>26845.006079999996</v>
      </c>
      <c r="Q66" s="32"/>
    </row>
    <row r="67" spans="1:17" x14ac:dyDescent="0.25">
      <c r="A67" s="26">
        <v>60</v>
      </c>
      <c r="B67" s="11" t="s">
        <v>124</v>
      </c>
      <c r="C67" s="12" t="s">
        <v>118</v>
      </c>
      <c r="D67" s="13" t="s">
        <v>123</v>
      </c>
      <c r="E67" s="14" t="s">
        <v>25</v>
      </c>
      <c r="F67" s="14" t="s">
        <v>289</v>
      </c>
      <c r="G67" s="15">
        <v>41988</v>
      </c>
      <c r="H67" s="16" t="s">
        <v>352</v>
      </c>
      <c r="I67" s="17">
        <v>60340.800000000003</v>
      </c>
      <c r="J67" s="17"/>
      <c r="K67" s="17">
        <v>1731.7809600000003</v>
      </c>
      <c r="L67" s="17">
        <v>3550.78</v>
      </c>
      <c r="M67" s="17">
        <v>1834.36032</v>
      </c>
      <c r="N67" s="17"/>
      <c r="O67" s="19">
        <f t="shared" si="0"/>
        <v>7116.9212800000005</v>
      </c>
      <c r="P67" s="19">
        <f t="shared" si="1"/>
        <v>53223.878720000001</v>
      </c>
      <c r="Q67" s="32"/>
    </row>
    <row r="68" spans="1:17" x14ac:dyDescent="0.25">
      <c r="A68" s="25">
        <v>61</v>
      </c>
      <c r="B68" s="22" t="s">
        <v>126</v>
      </c>
      <c r="C68" s="12" t="s">
        <v>118</v>
      </c>
      <c r="D68" s="13" t="s">
        <v>125</v>
      </c>
      <c r="E68" s="14" t="s">
        <v>25</v>
      </c>
      <c r="F68" s="14" t="s">
        <v>289</v>
      </c>
      <c r="G68" s="15">
        <v>44186</v>
      </c>
      <c r="H68" s="16" t="s">
        <v>353</v>
      </c>
      <c r="I68" s="17">
        <v>55035.119999999995</v>
      </c>
      <c r="J68" s="17"/>
      <c r="K68" s="17">
        <v>1579.507944</v>
      </c>
      <c r="L68" s="17">
        <v>2564.63</v>
      </c>
      <c r="M68" s="17">
        <v>1673.0676479999997</v>
      </c>
      <c r="N68" s="17"/>
      <c r="O68" s="19">
        <f t="shared" si="0"/>
        <v>5817.2055920000003</v>
      </c>
      <c r="P68" s="19">
        <f t="shared" si="1"/>
        <v>49217.914407999997</v>
      </c>
      <c r="Q68" s="32"/>
    </row>
    <row r="69" spans="1:17" x14ac:dyDescent="0.25">
      <c r="A69" s="26">
        <v>62</v>
      </c>
      <c r="B69" s="22" t="s">
        <v>129</v>
      </c>
      <c r="C69" s="12" t="s">
        <v>127</v>
      </c>
      <c r="D69" s="13" t="s">
        <v>128</v>
      </c>
      <c r="E69" s="14" t="s">
        <v>25</v>
      </c>
      <c r="F69" s="14" t="s">
        <v>289</v>
      </c>
      <c r="G69" s="15">
        <v>43789</v>
      </c>
      <c r="H69" s="16" t="s">
        <v>354</v>
      </c>
      <c r="I69" s="17">
        <v>14572.77</v>
      </c>
      <c r="J69" s="17"/>
      <c r="K69" s="17">
        <v>418.23849899999999</v>
      </c>
      <c r="L69" s="17"/>
      <c r="M69" s="17">
        <v>443.01220800000004</v>
      </c>
      <c r="N69" s="17"/>
      <c r="O69" s="19">
        <f t="shared" si="0"/>
        <v>861.25070700000003</v>
      </c>
      <c r="P69" s="19">
        <f t="shared" si="1"/>
        <v>13711.519293000001</v>
      </c>
      <c r="Q69" s="32"/>
    </row>
    <row r="70" spans="1:17" x14ac:dyDescent="0.25">
      <c r="A70" s="25">
        <v>63</v>
      </c>
      <c r="B70" s="22" t="s">
        <v>131</v>
      </c>
      <c r="C70" s="12" t="s">
        <v>127</v>
      </c>
      <c r="D70" s="13" t="s">
        <v>130</v>
      </c>
      <c r="E70" s="14" t="s">
        <v>25</v>
      </c>
      <c r="F70" s="14" t="s">
        <v>289</v>
      </c>
      <c r="G70" s="15">
        <v>39982</v>
      </c>
      <c r="H70" s="16" t="s">
        <v>355</v>
      </c>
      <c r="I70" s="17">
        <v>14279.85</v>
      </c>
      <c r="J70" s="17"/>
      <c r="K70" s="17">
        <v>409.83169500000002</v>
      </c>
      <c r="L70" s="17"/>
      <c r="M70" s="17">
        <v>434.10744</v>
      </c>
      <c r="N70" s="17"/>
      <c r="O70" s="19">
        <f t="shared" si="0"/>
        <v>843.93913500000008</v>
      </c>
      <c r="P70" s="19">
        <f t="shared" si="1"/>
        <v>13435.910865</v>
      </c>
      <c r="Q70" s="32"/>
    </row>
    <row r="71" spans="1:17" x14ac:dyDescent="0.25">
      <c r="A71" s="26">
        <v>64</v>
      </c>
      <c r="B71" s="22" t="s">
        <v>132</v>
      </c>
      <c r="C71" s="12" t="s">
        <v>127</v>
      </c>
      <c r="D71" s="13" t="s">
        <v>130</v>
      </c>
      <c r="E71" s="14" t="s">
        <v>25</v>
      </c>
      <c r="F71" s="14" t="s">
        <v>289</v>
      </c>
      <c r="G71" s="15">
        <v>41724</v>
      </c>
      <c r="H71" s="16" t="s">
        <v>356</v>
      </c>
      <c r="I71" s="17">
        <v>15231.84</v>
      </c>
      <c r="J71" s="17"/>
      <c r="K71" s="17">
        <v>437.15380799999997</v>
      </c>
      <c r="L71" s="17"/>
      <c r="M71" s="17">
        <v>463.04793600000005</v>
      </c>
      <c r="N71" s="17"/>
      <c r="O71" s="19">
        <f t="shared" si="0"/>
        <v>900.20174399999996</v>
      </c>
      <c r="P71" s="19">
        <f t="shared" si="1"/>
        <v>14331.638256</v>
      </c>
      <c r="Q71" s="32"/>
    </row>
    <row r="72" spans="1:17" x14ac:dyDescent="0.25">
      <c r="A72" s="25">
        <v>65</v>
      </c>
      <c r="B72" s="22" t="s">
        <v>133</v>
      </c>
      <c r="C72" s="12" t="s">
        <v>127</v>
      </c>
      <c r="D72" s="13" t="s">
        <v>130</v>
      </c>
      <c r="E72" s="14" t="s">
        <v>25</v>
      </c>
      <c r="F72" s="14" t="s">
        <v>288</v>
      </c>
      <c r="G72" s="15">
        <v>42382</v>
      </c>
      <c r="H72" s="16" t="s">
        <v>357</v>
      </c>
      <c r="I72" s="17">
        <v>14279.85</v>
      </c>
      <c r="J72" s="17"/>
      <c r="K72" s="17">
        <v>409.83169500000002</v>
      </c>
      <c r="L72" s="17"/>
      <c r="M72" s="17">
        <v>434.10744</v>
      </c>
      <c r="N72" s="17"/>
      <c r="O72" s="19">
        <f t="shared" si="0"/>
        <v>843.93913500000008</v>
      </c>
      <c r="P72" s="19">
        <f t="shared" si="1"/>
        <v>13435.910865</v>
      </c>
      <c r="Q72" s="32"/>
    </row>
    <row r="73" spans="1:17" x14ac:dyDescent="0.25">
      <c r="A73" s="26">
        <v>66</v>
      </c>
      <c r="B73" s="22" t="s">
        <v>134</v>
      </c>
      <c r="C73" s="12" t="s">
        <v>127</v>
      </c>
      <c r="D73" s="13" t="s">
        <v>130</v>
      </c>
      <c r="E73" s="14" t="s">
        <v>25</v>
      </c>
      <c r="F73" s="14" t="s">
        <v>288</v>
      </c>
      <c r="G73" s="15">
        <v>42433</v>
      </c>
      <c r="H73" s="16" t="s">
        <v>358</v>
      </c>
      <c r="I73" s="17">
        <v>11130.960000000001</v>
      </c>
      <c r="J73" s="17"/>
      <c r="K73" s="17">
        <v>319.45855200000005</v>
      </c>
      <c r="L73" s="17"/>
      <c r="M73" s="17">
        <v>338.38118400000008</v>
      </c>
      <c r="N73" s="17"/>
      <c r="O73" s="19">
        <f t="shared" ref="O73:O136" si="2">SUM(J73:N73)</f>
        <v>657.83973600000013</v>
      </c>
      <c r="P73" s="19">
        <f t="shared" ref="P73:P136" si="3">I73-O73</f>
        <v>10473.120264000001</v>
      </c>
      <c r="Q73" s="32"/>
    </row>
    <row r="74" spans="1:17" x14ac:dyDescent="0.25">
      <c r="A74" s="25">
        <v>67</v>
      </c>
      <c r="B74" s="22" t="s">
        <v>135</v>
      </c>
      <c r="C74" s="12" t="s">
        <v>127</v>
      </c>
      <c r="D74" s="13" t="s">
        <v>130</v>
      </c>
      <c r="E74" s="14" t="s">
        <v>25</v>
      </c>
      <c r="F74" s="14" t="s">
        <v>289</v>
      </c>
      <c r="G74" s="15">
        <v>43768</v>
      </c>
      <c r="H74" s="16" t="s">
        <v>359</v>
      </c>
      <c r="I74" s="17">
        <v>13108.17</v>
      </c>
      <c r="J74" s="17"/>
      <c r="K74" s="17">
        <v>376.20447899999999</v>
      </c>
      <c r="L74" s="17"/>
      <c r="M74" s="17">
        <v>398.48836799999998</v>
      </c>
      <c r="N74" s="17"/>
      <c r="O74" s="19">
        <f t="shared" si="2"/>
        <v>774.69284700000003</v>
      </c>
      <c r="P74" s="19">
        <f t="shared" si="3"/>
        <v>12333.477153</v>
      </c>
      <c r="Q74" s="32"/>
    </row>
    <row r="75" spans="1:17" x14ac:dyDescent="0.25">
      <c r="A75" s="26">
        <v>68</v>
      </c>
      <c r="B75" s="22" t="s">
        <v>136</v>
      </c>
      <c r="C75" s="12" t="s">
        <v>127</v>
      </c>
      <c r="D75" s="13" t="s">
        <v>130</v>
      </c>
      <c r="E75" s="14" t="s">
        <v>25</v>
      </c>
      <c r="F75" s="14" t="s">
        <v>288</v>
      </c>
      <c r="G75" s="15">
        <v>44077</v>
      </c>
      <c r="H75" s="16" t="s">
        <v>360</v>
      </c>
      <c r="I75" s="17">
        <v>22442.350000000002</v>
      </c>
      <c r="J75" s="17"/>
      <c r="K75" s="17">
        <v>644.09544500000015</v>
      </c>
      <c r="L75" s="17"/>
      <c r="M75" s="17">
        <v>682.2474400000001</v>
      </c>
      <c r="N75" s="17"/>
      <c r="O75" s="19">
        <f t="shared" si="2"/>
        <v>1326.3428850000003</v>
      </c>
      <c r="P75" s="19">
        <f t="shared" si="3"/>
        <v>21116.007115</v>
      </c>
      <c r="Q75" s="32"/>
    </row>
    <row r="76" spans="1:17" x14ac:dyDescent="0.25">
      <c r="A76" s="25">
        <v>69</v>
      </c>
      <c r="B76" s="22" t="s">
        <v>138</v>
      </c>
      <c r="C76" s="12" t="s">
        <v>127</v>
      </c>
      <c r="D76" s="13" t="s">
        <v>137</v>
      </c>
      <c r="E76" s="14" t="s">
        <v>25</v>
      </c>
      <c r="F76" s="14" t="s">
        <v>288</v>
      </c>
      <c r="G76" s="15">
        <v>40870</v>
      </c>
      <c r="H76" s="16" t="s">
        <v>361</v>
      </c>
      <c r="I76" s="17">
        <v>17330</v>
      </c>
      <c r="J76" s="17"/>
      <c r="K76" s="17">
        <v>497.37099999999998</v>
      </c>
      <c r="L76" s="17"/>
      <c r="M76" s="17">
        <v>526.83199999999999</v>
      </c>
      <c r="N76" s="17">
        <v>1512.45</v>
      </c>
      <c r="O76" s="19">
        <f t="shared" si="2"/>
        <v>2536.6530000000002</v>
      </c>
      <c r="P76" s="19">
        <f t="shared" si="3"/>
        <v>14793.347</v>
      </c>
      <c r="Q76" s="32"/>
    </row>
    <row r="77" spans="1:17" x14ac:dyDescent="0.25">
      <c r="A77" s="26">
        <v>70</v>
      </c>
      <c r="B77" s="22" t="s">
        <v>140</v>
      </c>
      <c r="C77" s="12" t="s">
        <v>127</v>
      </c>
      <c r="D77" s="13" t="s">
        <v>139</v>
      </c>
      <c r="E77" s="14" t="s">
        <v>25</v>
      </c>
      <c r="F77" s="14" t="s">
        <v>288</v>
      </c>
      <c r="G77" s="15">
        <v>41718</v>
      </c>
      <c r="H77" s="16" t="s">
        <v>362</v>
      </c>
      <c r="I77" s="17">
        <v>17416.650000000001</v>
      </c>
      <c r="J77" s="17"/>
      <c r="K77" s="17">
        <v>499.85785500000003</v>
      </c>
      <c r="L77" s="17"/>
      <c r="M77" s="17">
        <v>529.46616000000006</v>
      </c>
      <c r="N77" s="17"/>
      <c r="O77" s="19">
        <f t="shared" si="2"/>
        <v>1029.3240150000001</v>
      </c>
      <c r="P77" s="19">
        <f t="shared" si="3"/>
        <v>16387.325985000003</v>
      </c>
      <c r="Q77" s="32"/>
    </row>
    <row r="78" spans="1:17" x14ac:dyDescent="0.25">
      <c r="A78" s="25">
        <v>71</v>
      </c>
      <c r="B78" s="22" t="s">
        <v>142</v>
      </c>
      <c r="C78" s="12" t="s">
        <v>127</v>
      </c>
      <c r="D78" s="13" t="s">
        <v>141</v>
      </c>
      <c r="E78" s="14" t="s">
        <v>25</v>
      </c>
      <c r="F78" s="14" t="s">
        <v>289</v>
      </c>
      <c r="G78" s="15">
        <v>44107</v>
      </c>
      <c r="H78" s="16" t="s">
        <v>363</v>
      </c>
      <c r="I78" s="17">
        <v>13767.240000000002</v>
      </c>
      <c r="J78" s="17"/>
      <c r="K78" s="17">
        <v>395.11978800000003</v>
      </c>
      <c r="L78" s="17"/>
      <c r="M78" s="17">
        <v>418.52409600000004</v>
      </c>
      <c r="N78" s="17"/>
      <c r="O78" s="19">
        <f t="shared" si="2"/>
        <v>813.64388400000007</v>
      </c>
      <c r="P78" s="19">
        <f t="shared" si="3"/>
        <v>12953.596116000001</v>
      </c>
      <c r="Q78" s="32"/>
    </row>
    <row r="79" spans="1:17" x14ac:dyDescent="0.25">
      <c r="A79" s="26">
        <v>72</v>
      </c>
      <c r="B79" s="22" t="s">
        <v>143</v>
      </c>
      <c r="C79" s="12" t="s">
        <v>127</v>
      </c>
      <c r="D79" s="13" t="s">
        <v>130</v>
      </c>
      <c r="E79" s="14" t="s">
        <v>25</v>
      </c>
      <c r="F79" s="14" t="s">
        <v>289</v>
      </c>
      <c r="G79" s="15">
        <v>44125</v>
      </c>
      <c r="H79" s="16" t="s">
        <v>364</v>
      </c>
      <c r="I79" s="17">
        <v>14060.16</v>
      </c>
      <c r="J79" s="17"/>
      <c r="K79" s="17">
        <v>403.52659199999999</v>
      </c>
      <c r="L79" s="17"/>
      <c r="M79" s="17">
        <v>427.42886400000003</v>
      </c>
      <c r="N79" s="17"/>
      <c r="O79" s="19">
        <f t="shared" si="2"/>
        <v>830.95545600000003</v>
      </c>
      <c r="P79" s="19">
        <f t="shared" si="3"/>
        <v>13229.204544</v>
      </c>
      <c r="Q79" s="32"/>
    </row>
    <row r="80" spans="1:17" x14ac:dyDescent="0.25">
      <c r="A80" s="25">
        <v>73</v>
      </c>
      <c r="B80" s="11" t="s">
        <v>144</v>
      </c>
      <c r="C80" s="12" t="s">
        <v>127</v>
      </c>
      <c r="D80" s="13" t="s">
        <v>130</v>
      </c>
      <c r="E80" s="14" t="s">
        <v>25</v>
      </c>
      <c r="F80" s="14" t="s">
        <v>289</v>
      </c>
      <c r="G80" s="15">
        <v>44154</v>
      </c>
      <c r="H80" s="16" t="s">
        <v>365</v>
      </c>
      <c r="I80" s="17">
        <v>21374.239999999998</v>
      </c>
      <c r="J80" s="17"/>
      <c r="K80" s="17">
        <v>613.44068799999991</v>
      </c>
      <c r="L80" s="17"/>
      <c r="M80" s="17">
        <v>649.77689599999997</v>
      </c>
      <c r="N80" s="17"/>
      <c r="O80" s="19">
        <f t="shared" si="2"/>
        <v>1263.217584</v>
      </c>
      <c r="P80" s="19">
        <f t="shared" si="3"/>
        <v>20111.022416</v>
      </c>
      <c r="Q80" s="32"/>
    </row>
    <row r="81" spans="1:17" x14ac:dyDescent="0.25">
      <c r="A81" s="26">
        <v>74</v>
      </c>
      <c r="B81" s="11" t="s">
        <v>146</v>
      </c>
      <c r="C81" s="12" t="s">
        <v>127</v>
      </c>
      <c r="D81" s="13" t="s">
        <v>145</v>
      </c>
      <c r="E81" s="14" t="s">
        <v>25</v>
      </c>
      <c r="F81" s="14" t="s">
        <v>289</v>
      </c>
      <c r="G81" s="15">
        <v>44088</v>
      </c>
      <c r="H81" s="16" t="s">
        <v>366</v>
      </c>
      <c r="I81" s="17">
        <v>33647.25</v>
      </c>
      <c r="J81" s="17"/>
      <c r="K81" s="17">
        <v>965.67607499999997</v>
      </c>
      <c r="L81" s="17"/>
      <c r="M81" s="17">
        <v>1022.8764</v>
      </c>
      <c r="N81" s="17"/>
      <c r="O81" s="19">
        <f t="shared" si="2"/>
        <v>1988.552475</v>
      </c>
      <c r="P81" s="19">
        <f t="shared" si="3"/>
        <v>31658.697525</v>
      </c>
      <c r="Q81" s="32"/>
    </row>
    <row r="82" spans="1:17" x14ac:dyDescent="0.25">
      <c r="A82" s="25">
        <v>75</v>
      </c>
      <c r="B82" s="11" t="s">
        <v>148</v>
      </c>
      <c r="C82" s="12" t="s">
        <v>127</v>
      </c>
      <c r="D82" s="13" t="s">
        <v>147</v>
      </c>
      <c r="E82" s="14" t="s">
        <v>25</v>
      </c>
      <c r="F82" s="14" t="s">
        <v>289</v>
      </c>
      <c r="G82" s="15">
        <v>44198</v>
      </c>
      <c r="H82" s="16" t="s">
        <v>367</v>
      </c>
      <c r="I82" s="17">
        <v>13034.94</v>
      </c>
      <c r="J82" s="17"/>
      <c r="K82" s="17">
        <v>374.10277800000006</v>
      </c>
      <c r="L82" s="17"/>
      <c r="M82" s="17">
        <v>396.26217600000001</v>
      </c>
      <c r="N82" s="17"/>
      <c r="O82" s="19">
        <f t="shared" si="2"/>
        <v>770.36495400000013</v>
      </c>
      <c r="P82" s="19">
        <f t="shared" si="3"/>
        <v>12264.575046</v>
      </c>
      <c r="Q82" s="32"/>
    </row>
    <row r="83" spans="1:17" x14ac:dyDescent="0.25">
      <c r="A83" s="26">
        <v>76</v>
      </c>
      <c r="B83" s="11" t="s">
        <v>149</v>
      </c>
      <c r="C83" s="12" t="s">
        <v>127</v>
      </c>
      <c r="D83" s="13" t="s">
        <v>130</v>
      </c>
      <c r="E83" s="14" t="s">
        <v>25</v>
      </c>
      <c r="F83" s="14" t="s">
        <v>289</v>
      </c>
      <c r="G83" s="15">
        <v>44166</v>
      </c>
      <c r="H83" s="16" t="s">
        <v>368</v>
      </c>
      <c r="I83" s="17">
        <v>17477.04</v>
      </c>
      <c r="J83" s="17"/>
      <c r="K83" s="17">
        <v>501.591048</v>
      </c>
      <c r="L83" s="17"/>
      <c r="M83" s="17">
        <v>531.30201599999998</v>
      </c>
      <c r="N83" s="17"/>
      <c r="O83" s="19">
        <f t="shared" si="2"/>
        <v>1032.8930639999999</v>
      </c>
      <c r="P83" s="19">
        <f t="shared" si="3"/>
        <v>16444.146936000001</v>
      </c>
      <c r="Q83" s="32"/>
    </row>
    <row r="84" spans="1:17" x14ac:dyDescent="0.25">
      <c r="A84" s="25">
        <v>77</v>
      </c>
      <c r="B84" s="11" t="s">
        <v>151</v>
      </c>
      <c r="C84" s="12" t="s">
        <v>127</v>
      </c>
      <c r="D84" s="13" t="s">
        <v>150</v>
      </c>
      <c r="E84" s="14" t="s">
        <v>25</v>
      </c>
      <c r="F84" s="14" t="s">
        <v>288</v>
      </c>
      <c r="G84" s="15">
        <v>44260</v>
      </c>
      <c r="H84" s="16" t="s">
        <v>369</v>
      </c>
      <c r="I84" s="17">
        <v>12742.02</v>
      </c>
      <c r="J84" s="17"/>
      <c r="K84" s="17">
        <v>365.69597400000004</v>
      </c>
      <c r="L84" s="17"/>
      <c r="M84" s="17">
        <v>387.35740800000002</v>
      </c>
      <c r="N84" s="17"/>
      <c r="O84" s="19">
        <f t="shared" si="2"/>
        <v>753.05338200000006</v>
      </c>
      <c r="P84" s="19">
        <f t="shared" si="3"/>
        <v>11988.966618</v>
      </c>
      <c r="Q84" s="32"/>
    </row>
    <row r="85" spans="1:17" x14ac:dyDescent="0.25">
      <c r="A85" s="26">
        <v>78</v>
      </c>
      <c r="B85" s="22" t="s">
        <v>153</v>
      </c>
      <c r="C85" s="12" t="s">
        <v>127</v>
      </c>
      <c r="D85" s="13" t="s">
        <v>152</v>
      </c>
      <c r="E85" s="14" t="s">
        <v>25</v>
      </c>
      <c r="F85" s="14" t="s">
        <v>288</v>
      </c>
      <c r="G85" s="15">
        <v>44168</v>
      </c>
      <c r="H85" s="16" t="s">
        <v>370</v>
      </c>
      <c r="I85" s="17">
        <v>18276.48</v>
      </c>
      <c r="J85" s="17"/>
      <c r="K85" s="17">
        <v>524.53497600000003</v>
      </c>
      <c r="L85" s="17"/>
      <c r="M85" s="17">
        <v>555.60499200000004</v>
      </c>
      <c r="N85" s="17"/>
      <c r="O85" s="19">
        <f t="shared" si="2"/>
        <v>1080.139968</v>
      </c>
      <c r="P85" s="19">
        <f t="shared" si="3"/>
        <v>17196.340032</v>
      </c>
      <c r="Q85" s="32"/>
    </row>
    <row r="86" spans="1:17" x14ac:dyDescent="0.25">
      <c r="A86" s="25">
        <v>79</v>
      </c>
      <c r="B86" s="22" t="s">
        <v>156</v>
      </c>
      <c r="C86" s="12" t="s">
        <v>154</v>
      </c>
      <c r="D86" s="13" t="s">
        <v>155</v>
      </c>
      <c r="E86" s="14" t="s">
        <v>25</v>
      </c>
      <c r="F86" s="14" t="s">
        <v>288</v>
      </c>
      <c r="G86" s="15">
        <v>43563</v>
      </c>
      <c r="H86" s="16" t="s">
        <v>371</v>
      </c>
      <c r="I86" s="17">
        <v>7267.0499999999993</v>
      </c>
      <c r="J86" s="17"/>
      <c r="K86" s="17">
        <v>208.564335</v>
      </c>
      <c r="L86" s="17"/>
      <c r="M86" s="17">
        <v>220.91831999999999</v>
      </c>
      <c r="N86" s="17"/>
      <c r="O86" s="19">
        <f t="shared" si="2"/>
        <v>429.48265500000002</v>
      </c>
      <c r="P86" s="19">
        <f t="shared" si="3"/>
        <v>6837.5673449999995</v>
      </c>
      <c r="Q86" s="32"/>
    </row>
    <row r="87" spans="1:17" x14ac:dyDescent="0.25">
      <c r="A87" s="26">
        <v>80</v>
      </c>
      <c r="B87" s="22" t="s">
        <v>157</v>
      </c>
      <c r="C87" s="12" t="s">
        <v>154</v>
      </c>
      <c r="D87" s="13" t="s">
        <v>139</v>
      </c>
      <c r="E87" s="14" t="s">
        <v>25</v>
      </c>
      <c r="F87" s="14" t="s">
        <v>288</v>
      </c>
      <c r="G87" s="15">
        <v>40967</v>
      </c>
      <c r="H87" s="16" t="s">
        <v>372</v>
      </c>
      <c r="I87" s="17">
        <v>16610.399999999998</v>
      </c>
      <c r="J87" s="17"/>
      <c r="K87" s="17">
        <v>476.71848</v>
      </c>
      <c r="L87" s="17"/>
      <c r="M87" s="17">
        <v>504.95615999999995</v>
      </c>
      <c r="N87" s="17"/>
      <c r="O87" s="19">
        <f t="shared" si="2"/>
        <v>981.67463999999995</v>
      </c>
      <c r="P87" s="19">
        <f t="shared" si="3"/>
        <v>15628.725359999999</v>
      </c>
      <c r="Q87" s="32"/>
    </row>
    <row r="88" spans="1:17" x14ac:dyDescent="0.25">
      <c r="A88" s="25">
        <v>81</v>
      </c>
      <c r="B88" s="22" t="s">
        <v>158</v>
      </c>
      <c r="C88" s="12" t="s">
        <v>154</v>
      </c>
      <c r="D88" s="13" t="s">
        <v>139</v>
      </c>
      <c r="E88" s="14" t="s">
        <v>25</v>
      </c>
      <c r="F88" s="14" t="s">
        <v>288</v>
      </c>
      <c r="G88" s="15">
        <v>41201</v>
      </c>
      <c r="H88" s="16" t="s">
        <v>373</v>
      </c>
      <c r="I88" s="17">
        <v>16610.399999999998</v>
      </c>
      <c r="J88" s="17"/>
      <c r="K88" s="17">
        <v>476.71848</v>
      </c>
      <c r="L88" s="17"/>
      <c r="M88" s="17">
        <v>504.95615999999995</v>
      </c>
      <c r="N88" s="17"/>
      <c r="O88" s="19">
        <f t="shared" si="2"/>
        <v>981.67463999999995</v>
      </c>
      <c r="P88" s="19">
        <f t="shared" si="3"/>
        <v>15628.725359999999</v>
      </c>
      <c r="Q88" s="32"/>
    </row>
    <row r="89" spans="1:17" x14ac:dyDescent="0.25">
      <c r="A89" s="26">
        <v>82</v>
      </c>
      <c r="B89" s="11" t="s">
        <v>159</v>
      </c>
      <c r="C89" s="12" t="s">
        <v>154</v>
      </c>
      <c r="D89" s="13" t="s">
        <v>139</v>
      </c>
      <c r="E89" s="14" t="s">
        <v>25</v>
      </c>
      <c r="F89" s="14" t="s">
        <v>289</v>
      </c>
      <c r="G89" s="15">
        <v>44092</v>
      </c>
      <c r="H89" s="16" t="s">
        <v>374</v>
      </c>
      <c r="I89" s="17">
        <v>52552.08</v>
      </c>
      <c r="J89" s="17"/>
      <c r="K89" s="17">
        <v>1508.2446960000002</v>
      </c>
      <c r="L89" s="17">
        <v>2214.19</v>
      </c>
      <c r="M89" s="17">
        <v>1597.5832320000002</v>
      </c>
      <c r="N89" s="17"/>
      <c r="O89" s="19">
        <f t="shared" si="2"/>
        <v>5320.0179280000002</v>
      </c>
      <c r="P89" s="19">
        <f t="shared" si="3"/>
        <v>47232.062072000001</v>
      </c>
      <c r="Q89" s="32"/>
    </row>
    <row r="90" spans="1:17" x14ac:dyDescent="0.25">
      <c r="A90" s="25">
        <v>83</v>
      </c>
      <c r="B90" s="11" t="s">
        <v>161</v>
      </c>
      <c r="C90" s="12" t="s">
        <v>160</v>
      </c>
      <c r="D90" s="13" t="s">
        <v>249</v>
      </c>
      <c r="E90" s="14" t="s">
        <v>25</v>
      </c>
      <c r="F90" s="14" t="s">
        <v>289</v>
      </c>
      <c r="G90" s="15">
        <v>40890</v>
      </c>
      <c r="H90" s="16" t="s">
        <v>375</v>
      </c>
      <c r="I90" s="17">
        <v>47424</v>
      </c>
      <c r="J90" s="17"/>
      <c r="K90" s="17">
        <v>1361.0688</v>
      </c>
      <c r="L90" s="17">
        <v>1263.57</v>
      </c>
      <c r="M90" s="17">
        <v>1441.6895999999999</v>
      </c>
      <c r="N90" s="17">
        <v>1512.45</v>
      </c>
      <c r="O90" s="19">
        <f t="shared" si="2"/>
        <v>5578.7783999999992</v>
      </c>
      <c r="P90" s="19">
        <f t="shared" si="3"/>
        <v>41845.221600000004</v>
      </c>
      <c r="Q90" s="32"/>
    </row>
    <row r="91" spans="1:17" x14ac:dyDescent="0.25">
      <c r="A91" s="26">
        <v>84</v>
      </c>
      <c r="B91" s="11" t="s">
        <v>163</v>
      </c>
      <c r="C91" s="12" t="s">
        <v>160</v>
      </c>
      <c r="D91" s="13" t="s">
        <v>162</v>
      </c>
      <c r="E91" s="14" t="s">
        <v>25</v>
      </c>
      <c r="F91" s="14" t="s">
        <v>289</v>
      </c>
      <c r="G91" s="15">
        <v>40651</v>
      </c>
      <c r="H91" s="16" t="s">
        <v>376</v>
      </c>
      <c r="I91" s="17">
        <v>53085.78</v>
      </c>
      <c r="J91" s="17"/>
      <c r="K91" s="17">
        <v>1523.561886</v>
      </c>
      <c r="L91" s="17">
        <v>2062.64</v>
      </c>
      <c r="M91" s="17">
        <v>1613.8077119999998</v>
      </c>
      <c r="N91" s="17">
        <v>1512.45</v>
      </c>
      <c r="O91" s="19">
        <f t="shared" si="2"/>
        <v>6712.4595979999995</v>
      </c>
      <c r="P91" s="19">
        <f t="shared" si="3"/>
        <v>46373.320401999998</v>
      </c>
      <c r="Q91" s="32"/>
    </row>
    <row r="92" spans="1:17" x14ac:dyDescent="0.25">
      <c r="A92" s="25">
        <v>85</v>
      </c>
      <c r="B92" s="22" t="s">
        <v>164</v>
      </c>
      <c r="C92" s="12" t="s">
        <v>160</v>
      </c>
      <c r="D92" s="13" t="s">
        <v>248</v>
      </c>
      <c r="E92" s="14" t="s">
        <v>25</v>
      </c>
      <c r="F92" s="14" t="s">
        <v>288</v>
      </c>
      <c r="G92" s="15">
        <v>40655</v>
      </c>
      <c r="H92" s="16" t="s">
        <v>377</v>
      </c>
      <c r="I92" s="17">
        <v>42640</v>
      </c>
      <c r="J92" s="17"/>
      <c r="K92" s="17">
        <v>1223.768</v>
      </c>
      <c r="L92" s="17">
        <v>815.25</v>
      </c>
      <c r="M92" s="17">
        <v>1296.2560000000001</v>
      </c>
      <c r="N92" s="17"/>
      <c r="O92" s="19">
        <f t="shared" si="2"/>
        <v>3335.2740000000003</v>
      </c>
      <c r="P92" s="19">
        <f t="shared" si="3"/>
        <v>39304.726000000002</v>
      </c>
      <c r="Q92" s="32"/>
    </row>
    <row r="93" spans="1:17" x14ac:dyDescent="0.25">
      <c r="A93" s="26">
        <v>86</v>
      </c>
      <c r="B93" s="22" t="s">
        <v>165</v>
      </c>
      <c r="C93" s="12" t="s">
        <v>160</v>
      </c>
      <c r="D93" s="13" t="s">
        <v>162</v>
      </c>
      <c r="E93" s="14" t="s">
        <v>25</v>
      </c>
      <c r="F93" s="14" t="s">
        <v>288</v>
      </c>
      <c r="G93" s="15">
        <v>43221</v>
      </c>
      <c r="H93" s="16" t="s">
        <v>378</v>
      </c>
      <c r="I93" s="17">
        <v>23587.200000000001</v>
      </c>
      <c r="J93" s="17"/>
      <c r="K93" s="17">
        <v>676.95264000000009</v>
      </c>
      <c r="L93" s="17"/>
      <c r="M93" s="17">
        <v>717.05088000000001</v>
      </c>
      <c r="N93" s="17"/>
      <c r="O93" s="19">
        <f t="shared" si="2"/>
        <v>1394.0035200000002</v>
      </c>
      <c r="P93" s="19">
        <f t="shared" si="3"/>
        <v>22193.196479999999</v>
      </c>
      <c r="Q93" s="32"/>
    </row>
    <row r="94" spans="1:17" x14ac:dyDescent="0.25">
      <c r="A94" s="25">
        <v>87</v>
      </c>
      <c r="B94" s="22" t="s">
        <v>166</v>
      </c>
      <c r="C94" s="12" t="s">
        <v>160</v>
      </c>
      <c r="D94" s="13" t="s">
        <v>162</v>
      </c>
      <c r="E94" s="14" t="s">
        <v>25</v>
      </c>
      <c r="F94" s="14" t="s">
        <v>289</v>
      </c>
      <c r="G94" s="15">
        <v>44106</v>
      </c>
      <c r="H94" s="16" t="s">
        <v>379</v>
      </c>
      <c r="I94" s="17">
        <v>28531.440000000002</v>
      </c>
      <c r="J94" s="17"/>
      <c r="K94" s="17">
        <v>818.85232800000017</v>
      </c>
      <c r="L94" s="17"/>
      <c r="M94" s="17">
        <v>867.35577599999999</v>
      </c>
      <c r="N94" s="17"/>
      <c r="O94" s="19">
        <f t="shared" si="2"/>
        <v>1686.2081040000003</v>
      </c>
      <c r="P94" s="19">
        <f t="shared" si="3"/>
        <v>26845.231896000001</v>
      </c>
      <c r="Q94" s="32"/>
    </row>
    <row r="95" spans="1:17" x14ac:dyDescent="0.25">
      <c r="A95" s="26">
        <v>88</v>
      </c>
      <c r="B95" s="11" t="s">
        <v>168</v>
      </c>
      <c r="C95" s="12" t="s">
        <v>167</v>
      </c>
      <c r="D95" s="13" t="s">
        <v>123</v>
      </c>
      <c r="E95" s="14" t="s">
        <v>25</v>
      </c>
      <c r="F95" s="14" t="s">
        <v>289</v>
      </c>
      <c r="G95" s="15">
        <v>40575</v>
      </c>
      <c r="H95" s="16" t="s">
        <v>380</v>
      </c>
      <c r="I95" s="17">
        <v>23587.200000000001</v>
      </c>
      <c r="J95" s="17"/>
      <c r="K95" s="17">
        <v>676.95264000000009</v>
      </c>
      <c r="L95" s="17"/>
      <c r="M95" s="17">
        <v>717.05088000000001</v>
      </c>
      <c r="N95" s="17"/>
      <c r="O95" s="19">
        <f t="shared" si="2"/>
        <v>1394.0035200000002</v>
      </c>
      <c r="P95" s="19">
        <f t="shared" si="3"/>
        <v>22193.196479999999</v>
      </c>
      <c r="Q95" s="32"/>
    </row>
    <row r="96" spans="1:17" x14ac:dyDescent="0.25">
      <c r="A96" s="25">
        <v>89</v>
      </c>
      <c r="B96" s="22" t="s">
        <v>170</v>
      </c>
      <c r="C96" s="12" t="s">
        <v>167</v>
      </c>
      <c r="D96" s="13" t="s">
        <v>169</v>
      </c>
      <c r="E96" s="14" t="s">
        <v>25</v>
      </c>
      <c r="F96" s="14" t="s">
        <v>289</v>
      </c>
      <c r="G96" s="15">
        <v>41915</v>
      </c>
      <c r="H96" s="16" t="s">
        <v>381</v>
      </c>
      <c r="I96" s="17">
        <v>23587.200000000001</v>
      </c>
      <c r="J96" s="17"/>
      <c r="K96" s="17">
        <v>676.95264000000009</v>
      </c>
      <c r="L96" s="17"/>
      <c r="M96" s="17">
        <v>717.05088000000001</v>
      </c>
      <c r="N96" s="17"/>
      <c r="O96" s="19">
        <f t="shared" si="2"/>
        <v>1394.0035200000002</v>
      </c>
      <c r="P96" s="19">
        <f t="shared" si="3"/>
        <v>22193.196479999999</v>
      </c>
      <c r="Q96" s="32"/>
    </row>
    <row r="97" spans="1:17" x14ac:dyDescent="0.25">
      <c r="A97" s="26">
        <v>90</v>
      </c>
      <c r="B97" s="22" t="s">
        <v>171</v>
      </c>
      <c r="C97" s="12" t="s">
        <v>167</v>
      </c>
      <c r="D97" s="13" t="s">
        <v>169</v>
      </c>
      <c r="E97" s="14" t="s">
        <v>25</v>
      </c>
      <c r="F97" s="14" t="s">
        <v>289</v>
      </c>
      <c r="G97" s="15">
        <v>43347</v>
      </c>
      <c r="H97" s="16" t="s">
        <v>382</v>
      </c>
      <c r="I97" s="17">
        <v>23587.200000000001</v>
      </c>
      <c r="J97" s="17"/>
      <c r="K97" s="17">
        <v>676.95264000000009</v>
      </c>
      <c r="L97" s="17"/>
      <c r="M97" s="17">
        <v>717.05088000000001</v>
      </c>
      <c r="N97" s="17"/>
      <c r="O97" s="19">
        <f t="shared" si="2"/>
        <v>1394.0035200000002</v>
      </c>
      <c r="P97" s="19">
        <f t="shared" si="3"/>
        <v>22193.196479999999</v>
      </c>
      <c r="Q97" s="32"/>
    </row>
    <row r="98" spans="1:17" x14ac:dyDescent="0.25">
      <c r="A98" s="25">
        <v>91</v>
      </c>
      <c r="B98" s="22" t="s">
        <v>253</v>
      </c>
      <c r="C98" s="12" t="s">
        <v>167</v>
      </c>
      <c r="D98" s="13" t="s">
        <v>169</v>
      </c>
      <c r="E98" s="14" t="s">
        <v>25</v>
      </c>
      <c r="F98" s="14" t="s">
        <v>289</v>
      </c>
      <c r="G98" s="15">
        <v>43349</v>
      </c>
      <c r="H98" s="16" t="s">
        <v>383</v>
      </c>
      <c r="I98" s="17">
        <v>23166</v>
      </c>
      <c r="J98" s="17"/>
      <c r="K98" s="17">
        <v>664.86419999999998</v>
      </c>
      <c r="L98" s="17"/>
      <c r="M98" s="17">
        <v>704.24639999999999</v>
      </c>
      <c r="N98" s="17"/>
      <c r="O98" s="19">
        <f t="shared" si="2"/>
        <v>1369.1106</v>
      </c>
      <c r="P98" s="19">
        <f t="shared" si="3"/>
        <v>21796.8894</v>
      </c>
      <c r="Q98" s="32"/>
    </row>
    <row r="99" spans="1:17" x14ac:dyDescent="0.25">
      <c r="A99" s="26">
        <v>92</v>
      </c>
      <c r="B99" s="27" t="s">
        <v>208</v>
      </c>
      <c r="C99" s="12" t="s">
        <v>167</v>
      </c>
      <c r="D99" s="13" t="s">
        <v>169</v>
      </c>
      <c r="E99" s="14" t="s">
        <v>25</v>
      </c>
      <c r="F99" s="14" t="s">
        <v>288</v>
      </c>
      <c r="G99" s="15">
        <v>43389</v>
      </c>
      <c r="H99" s="16" t="s">
        <v>384</v>
      </c>
      <c r="I99" s="17">
        <v>23587.200000000001</v>
      </c>
      <c r="J99" s="17"/>
      <c r="K99" s="17">
        <v>676.95264000000009</v>
      </c>
      <c r="L99" s="17"/>
      <c r="M99" s="17">
        <v>717.05088000000001</v>
      </c>
      <c r="N99" s="17"/>
      <c r="O99" s="19">
        <f t="shared" si="2"/>
        <v>1394.0035200000002</v>
      </c>
      <c r="P99" s="19">
        <f t="shared" si="3"/>
        <v>22193.196479999999</v>
      </c>
      <c r="Q99" s="32"/>
    </row>
    <row r="100" spans="1:17" x14ac:dyDescent="0.25">
      <c r="A100" s="25">
        <v>93</v>
      </c>
      <c r="B100" s="27" t="s">
        <v>209</v>
      </c>
      <c r="C100" s="12" t="s">
        <v>167</v>
      </c>
      <c r="D100" s="13" t="s">
        <v>169</v>
      </c>
      <c r="E100" s="14" t="s">
        <v>25</v>
      </c>
      <c r="F100" s="14" t="s">
        <v>289</v>
      </c>
      <c r="G100" s="15">
        <v>43509</v>
      </c>
      <c r="H100" s="16" t="s">
        <v>385</v>
      </c>
      <c r="I100" s="17">
        <v>23587.200000000001</v>
      </c>
      <c r="J100" s="17"/>
      <c r="K100" s="17">
        <v>676.95264000000009</v>
      </c>
      <c r="L100" s="17"/>
      <c r="M100" s="17">
        <v>717.05088000000001</v>
      </c>
      <c r="N100" s="17"/>
      <c r="O100" s="19">
        <f t="shared" si="2"/>
        <v>1394.0035200000002</v>
      </c>
      <c r="P100" s="19">
        <f t="shared" si="3"/>
        <v>22193.196479999999</v>
      </c>
      <c r="Q100" s="32"/>
    </row>
    <row r="101" spans="1:17" x14ac:dyDescent="0.25">
      <c r="A101" s="26">
        <v>94</v>
      </c>
      <c r="B101" s="27" t="s">
        <v>210</v>
      </c>
      <c r="C101" s="12" t="s">
        <v>167</v>
      </c>
      <c r="D101" s="13" t="s">
        <v>172</v>
      </c>
      <c r="E101" s="14" t="s">
        <v>25</v>
      </c>
      <c r="F101" s="14" t="s">
        <v>288</v>
      </c>
      <c r="G101" s="15">
        <v>44179</v>
      </c>
      <c r="H101" s="16" t="s">
        <v>386</v>
      </c>
      <c r="I101" s="17">
        <v>37403.519999999997</v>
      </c>
      <c r="J101" s="17"/>
      <c r="K101" s="17">
        <v>1073.4810239999999</v>
      </c>
      <c r="L101" s="17">
        <v>76.2</v>
      </c>
      <c r="M101" s="17">
        <v>1137.067008</v>
      </c>
      <c r="N101" s="17"/>
      <c r="O101" s="19">
        <f t="shared" si="2"/>
        <v>2286.748032</v>
      </c>
      <c r="P101" s="19">
        <f t="shared" si="3"/>
        <v>35116.771967999994</v>
      </c>
      <c r="Q101" s="32"/>
    </row>
    <row r="102" spans="1:17" x14ac:dyDescent="0.25">
      <c r="A102" s="25">
        <v>95</v>
      </c>
      <c r="B102" s="28" t="s">
        <v>211</v>
      </c>
      <c r="C102" s="12" t="s">
        <v>167</v>
      </c>
      <c r="D102" s="13" t="s">
        <v>206</v>
      </c>
      <c r="E102" s="14" t="s">
        <v>25</v>
      </c>
      <c r="F102" s="14" t="s">
        <v>288</v>
      </c>
      <c r="G102" s="15">
        <v>44081</v>
      </c>
      <c r="H102" s="16" t="s">
        <v>387</v>
      </c>
      <c r="I102" s="17">
        <v>19212.8</v>
      </c>
      <c r="J102" s="17"/>
      <c r="K102" s="17">
        <v>551.40735999999993</v>
      </c>
      <c r="L102" s="17"/>
      <c r="M102" s="17">
        <v>584.06912</v>
      </c>
      <c r="N102" s="17"/>
      <c r="O102" s="19">
        <f t="shared" si="2"/>
        <v>1135.4764799999998</v>
      </c>
      <c r="P102" s="19">
        <f t="shared" si="3"/>
        <v>18077.323519999998</v>
      </c>
      <c r="Q102" s="32"/>
    </row>
    <row r="103" spans="1:17" x14ac:dyDescent="0.25">
      <c r="A103" s="26">
        <v>96</v>
      </c>
      <c r="B103" s="28" t="s">
        <v>214</v>
      </c>
      <c r="C103" s="12" t="s">
        <v>59</v>
      </c>
      <c r="D103" s="13" t="s">
        <v>173</v>
      </c>
      <c r="E103" s="14" t="s">
        <v>25</v>
      </c>
      <c r="F103" s="14" t="s">
        <v>288</v>
      </c>
      <c r="G103" s="15">
        <v>44074</v>
      </c>
      <c r="H103" s="16" t="s">
        <v>388</v>
      </c>
      <c r="I103" s="17">
        <v>47728.800000000003</v>
      </c>
      <c r="J103" s="17"/>
      <c r="K103" s="17">
        <v>1369.8165600000002</v>
      </c>
      <c r="L103" s="17">
        <v>1533.45</v>
      </c>
      <c r="M103" s="17">
        <v>1450.95552</v>
      </c>
      <c r="N103" s="17"/>
      <c r="O103" s="19">
        <f t="shared" si="2"/>
        <v>4354.2220799999996</v>
      </c>
      <c r="P103" s="19">
        <f t="shared" si="3"/>
        <v>43374.577920000003</v>
      </c>
      <c r="Q103" s="32"/>
    </row>
    <row r="104" spans="1:17" x14ac:dyDescent="0.25">
      <c r="A104" s="25">
        <v>97</v>
      </c>
      <c r="B104" s="28" t="s">
        <v>215</v>
      </c>
      <c r="C104" s="12" t="s">
        <v>174</v>
      </c>
      <c r="D104" s="13" t="s">
        <v>175</v>
      </c>
      <c r="E104" s="14" t="s">
        <v>25</v>
      </c>
      <c r="F104" s="14" t="s">
        <v>288</v>
      </c>
      <c r="G104" s="15">
        <v>40297</v>
      </c>
      <c r="H104" s="16" t="s">
        <v>389</v>
      </c>
      <c r="I104" s="17">
        <v>28286.400000000001</v>
      </c>
      <c r="J104" s="17"/>
      <c r="K104" s="17">
        <v>811.81968000000006</v>
      </c>
      <c r="L104" s="17"/>
      <c r="M104" s="17">
        <v>859.90656000000001</v>
      </c>
      <c r="N104" s="17"/>
      <c r="O104" s="19">
        <f t="shared" si="2"/>
        <v>1671.72624</v>
      </c>
      <c r="P104" s="19">
        <f t="shared" si="3"/>
        <v>26614.673760000001</v>
      </c>
      <c r="Q104" s="32"/>
    </row>
    <row r="105" spans="1:17" x14ac:dyDescent="0.25">
      <c r="A105" s="26">
        <v>98</v>
      </c>
      <c r="B105" s="28" t="s">
        <v>216</v>
      </c>
      <c r="C105" s="12" t="s">
        <v>176</v>
      </c>
      <c r="D105" s="13" t="s">
        <v>207</v>
      </c>
      <c r="E105" s="14" t="s">
        <v>25</v>
      </c>
      <c r="F105" s="14" t="s">
        <v>289</v>
      </c>
      <c r="G105" s="15">
        <v>40703</v>
      </c>
      <c r="H105" s="16" t="s">
        <v>390</v>
      </c>
      <c r="I105" s="17">
        <v>33661.879999999997</v>
      </c>
      <c r="J105" s="17"/>
      <c r="K105" s="17">
        <v>966.095956</v>
      </c>
      <c r="L105" s="17">
        <v>2630.34</v>
      </c>
      <c r="M105" s="17">
        <v>1023.321152</v>
      </c>
      <c r="N105" s="17"/>
      <c r="O105" s="19">
        <f t="shared" si="2"/>
        <v>4619.7571079999998</v>
      </c>
      <c r="P105" s="19">
        <f t="shared" si="3"/>
        <v>29042.122891999999</v>
      </c>
      <c r="Q105" s="32"/>
    </row>
    <row r="106" spans="1:17" x14ac:dyDescent="0.25">
      <c r="A106" s="25">
        <v>99</v>
      </c>
      <c r="B106" s="28" t="s">
        <v>217</v>
      </c>
      <c r="C106" s="12" t="s">
        <v>176</v>
      </c>
      <c r="D106" s="13" t="s">
        <v>177</v>
      </c>
      <c r="E106" s="14" t="s">
        <v>25</v>
      </c>
      <c r="F106" s="14" t="s">
        <v>289</v>
      </c>
      <c r="G106" s="15">
        <v>39853</v>
      </c>
      <c r="H106" s="16" t="s">
        <v>391</v>
      </c>
      <c r="I106" s="17">
        <v>112738.07999999999</v>
      </c>
      <c r="J106" s="17"/>
      <c r="K106" s="17">
        <v>3235.5828959999994</v>
      </c>
      <c r="L106" s="17">
        <v>15101.75</v>
      </c>
      <c r="M106" s="17">
        <v>3427.2376319999998</v>
      </c>
      <c r="N106" s="17"/>
      <c r="O106" s="19">
        <f t="shared" si="2"/>
        <v>21764.570528</v>
      </c>
      <c r="P106" s="19">
        <f t="shared" si="3"/>
        <v>90973.509471999991</v>
      </c>
      <c r="Q106" s="32"/>
    </row>
    <row r="107" spans="1:17" x14ac:dyDescent="0.25">
      <c r="A107" s="26">
        <v>100</v>
      </c>
      <c r="B107" s="28" t="s">
        <v>218</v>
      </c>
      <c r="C107" s="12" t="s">
        <v>176</v>
      </c>
      <c r="D107" s="13" t="s">
        <v>178</v>
      </c>
      <c r="E107" s="14" t="s">
        <v>25</v>
      </c>
      <c r="F107" s="14" t="s">
        <v>289</v>
      </c>
      <c r="G107" s="15">
        <v>43493</v>
      </c>
      <c r="H107" s="16" t="s">
        <v>392</v>
      </c>
      <c r="I107" s="17">
        <v>89412.959999999992</v>
      </c>
      <c r="J107" s="17"/>
      <c r="K107" s="17">
        <v>2566.1519519999997</v>
      </c>
      <c r="L107" s="17">
        <v>9615.1</v>
      </c>
      <c r="M107" s="17">
        <v>2718.153984</v>
      </c>
      <c r="N107" s="17"/>
      <c r="O107" s="19">
        <f t="shared" si="2"/>
        <v>14899.405936000001</v>
      </c>
      <c r="P107" s="19">
        <f t="shared" si="3"/>
        <v>74513.554063999996</v>
      </c>
      <c r="Q107" s="32"/>
    </row>
    <row r="108" spans="1:17" x14ac:dyDescent="0.25">
      <c r="A108" s="25">
        <v>101</v>
      </c>
      <c r="B108" s="28" t="s">
        <v>219</v>
      </c>
      <c r="C108" s="12" t="s">
        <v>179</v>
      </c>
      <c r="D108" s="13" t="s">
        <v>180</v>
      </c>
      <c r="E108" s="14" t="s">
        <v>25</v>
      </c>
      <c r="F108" s="14" t="s">
        <v>289</v>
      </c>
      <c r="G108" s="15">
        <v>40728</v>
      </c>
      <c r="H108" s="16" t="s">
        <v>393</v>
      </c>
      <c r="I108" s="17">
        <v>54425.279999999999</v>
      </c>
      <c r="J108" s="17"/>
      <c r="K108" s="17">
        <v>1562.0055360000001</v>
      </c>
      <c r="L108" s="17">
        <v>2478.56</v>
      </c>
      <c r="M108" s="17">
        <v>1654.5285120000001</v>
      </c>
      <c r="N108" s="17"/>
      <c r="O108" s="19">
        <f t="shared" si="2"/>
        <v>5695.0940479999999</v>
      </c>
      <c r="P108" s="19">
        <f t="shared" si="3"/>
        <v>48730.185952</v>
      </c>
      <c r="Q108" s="32"/>
    </row>
    <row r="109" spans="1:17" x14ac:dyDescent="0.25">
      <c r="A109" s="26">
        <v>102</v>
      </c>
      <c r="B109" s="28" t="s">
        <v>220</v>
      </c>
      <c r="C109" s="12" t="s">
        <v>179</v>
      </c>
      <c r="D109" s="13" t="s">
        <v>181</v>
      </c>
      <c r="E109" s="14" t="s">
        <v>25</v>
      </c>
      <c r="F109" s="14" t="s">
        <v>289</v>
      </c>
      <c r="G109" s="15">
        <v>43047</v>
      </c>
      <c r="H109" s="16" t="s">
        <v>394</v>
      </c>
      <c r="I109" s="17">
        <v>77697.36</v>
      </c>
      <c r="J109" s="17"/>
      <c r="K109" s="17">
        <v>2229.9142320000001</v>
      </c>
      <c r="L109" s="17">
        <v>6859.3</v>
      </c>
      <c r="M109" s="17">
        <v>2361.9997440000002</v>
      </c>
      <c r="N109" s="17"/>
      <c r="O109" s="19">
        <f t="shared" si="2"/>
        <v>11451.213976000001</v>
      </c>
      <c r="P109" s="19">
        <f t="shared" si="3"/>
        <v>66246.146024000001</v>
      </c>
      <c r="Q109" s="32"/>
    </row>
    <row r="110" spans="1:17" x14ac:dyDescent="0.25">
      <c r="A110" s="25">
        <v>103</v>
      </c>
      <c r="B110" s="28" t="s">
        <v>221</v>
      </c>
      <c r="C110" s="12" t="s">
        <v>179</v>
      </c>
      <c r="D110" s="13" t="s">
        <v>181</v>
      </c>
      <c r="E110" s="14" t="s">
        <v>25</v>
      </c>
      <c r="F110" s="14" t="s">
        <v>289</v>
      </c>
      <c r="G110" s="15">
        <v>43217</v>
      </c>
      <c r="H110" s="16" t="s">
        <v>395</v>
      </c>
      <c r="I110" s="17">
        <v>70623.28</v>
      </c>
      <c r="J110" s="17"/>
      <c r="K110" s="17">
        <v>2026.888136</v>
      </c>
      <c r="L110" s="17">
        <v>5485.74</v>
      </c>
      <c r="M110" s="17">
        <v>2146.9477119999997</v>
      </c>
      <c r="N110" s="17"/>
      <c r="O110" s="19">
        <f t="shared" si="2"/>
        <v>9659.5758479999986</v>
      </c>
      <c r="P110" s="19">
        <f t="shared" si="3"/>
        <v>60963.704151999998</v>
      </c>
      <c r="Q110" s="32"/>
    </row>
    <row r="111" spans="1:17" x14ac:dyDescent="0.25">
      <c r="A111" s="26">
        <v>104</v>
      </c>
      <c r="B111" s="28" t="s">
        <v>222</v>
      </c>
      <c r="C111" s="12" t="s">
        <v>179</v>
      </c>
      <c r="D111" s="13" t="s">
        <v>182</v>
      </c>
      <c r="E111" s="14" t="s">
        <v>25</v>
      </c>
      <c r="F111" s="14" t="s">
        <v>289</v>
      </c>
      <c r="G111" s="15">
        <v>43217</v>
      </c>
      <c r="H111" s="16" t="s">
        <v>396</v>
      </c>
      <c r="I111" s="17">
        <v>110146.4</v>
      </c>
      <c r="J111" s="17"/>
      <c r="K111" s="17">
        <v>3161.2016800000001</v>
      </c>
      <c r="L111" s="17">
        <v>14492.12</v>
      </c>
      <c r="M111" s="17">
        <v>3348.4505599999998</v>
      </c>
      <c r="N111" s="17"/>
      <c r="O111" s="19">
        <f t="shared" si="2"/>
        <v>21001.772240000002</v>
      </c>
      <c r="P111" s="19">
        <f t="shared" si="3"/>
        <v>89144.627759999988</v>
      </c>
      <c r="Q111" s="32"/>
    </row>
    <row r="112" spans="1:17" x14ac:dyDescent="0.25">
      <c r="A112" s="25">
        <v>105</v>
      </c>
      <c r="B112" s="28" t="s">
        <v>223</v>
      </c>
      <c r="C112" s="12" t="s">
        <v>179</v>
      </c>
      <c r="D112" s="13" t="s">
        <v>181</v>
      </c>
      <c r="E112" s="14" t="s">
        <v>25</v>
      </c>
      <c r="F112" s="14" t="s">
        <v>288</v>
      </c>
      <c r="G112" s="15">
        <v>43416</v>
      </c>
      <c r="H112" s="16" t="s">
        <v>397</v>
      </c>
      <c r="I112" s="17">
        <v>47946.079999999994</v>
      </c>
      <c r="J112" s="17"/>
      <c r="K112" s="17">
        <v>1376.0524959999998</v>
      </c>
      <c r="L112" s="17">
        <v>1564.12</v>
      </c>
      <c r="M112" s="17">
        <v>1457.5608319999999</v>
      </c>
      <c r="N112" s="17"/>
      <c r="O112" s="19">
        <f t="shared" si="2"/>
        <v>4397.7333279999993</v>
      </c>
      <c r="P112" s="19">
        <f t="shared" si="3"/>
        <v>43548.346671999992</v>
      </c>
      <c r="Q112" s="32"/>
    </row>
    <row r="113" spans="1:17" x14ac:dyDescent="0.25">
      <c r="A113" s="26">
        <v>106</v>
      </c>
      <c r="B113" s="28" t="s">
        <v>224</v>
      </c>
      <c r="C113" s="12" t="s">
        <v>179</v>
      </c>
      <c r="D113" s="13" t="s">
        <v>183</v>
      </c>
      <c r="E113" s="14" t="s">
        <v>25</v>
      </c>
      <c r="F113" s="14" t="s">
        <v>289</v>
      </c>
      <c r="G113" s="15">
        <v>43503</v>
      </c>
      <c r="H113" s="16" t="s">
        <v>398</v>
      </c>
      <c r="I113" s="17">
        <v>96540.079999999987</v>
      </c>
      <c r="J113" s="17"/>
      <c r="K113" s="17">
        <v>2770.7002959999995</v>
      </c>
      <c r="L113" s="17">
        <v>11291.58</v>
      </c>
      <c r="M113" s="17">
        <v>2934.8184319999996</v>
      </c>
      <c r="N113" s="17"/>
      <c r="O113" s="19">
        <f t="shared" si="2"/>
        <v>16997.098727999997</v>
      </c>
      <c r="P113" s="19">
        <f t="shared" si="3"/>
        <v>79542.98127199999</v>
      </c>
      <c r="Q113" s="32"/>
    </row>
    <row r="114" spans="1:17" x14ac:dyDescent="0.25">
      <c r="A114" s="25">
        <v>107</v>
      </c>
      <c r="B114" s="28" t="s">
        <v>225</v>
      </c>
      <c r="C114" s="12" t="s">
        <v>179</v>
      </c>
      <c r="D114" s="13" t="s">
        <v>205</v>
      </c>
      <c r="E114" s="14" t="s">
        <v>25</v>
      </c>
      <c r="F114" s="14" t="s">
        <v>288</v>
      </c>
      <c r="G114" s="15">
        <v>40149</v>
      </c>
      <c r="H114" s="16" t="s">
        <v>399</v>
      </c>
      <c r="I114" s="17">
        <v>115107.2</v>
      </c>
      <c r="J114" s="17"/>
      <c r="K114" s="17">
        <v>3303.5766399999998</v>
      </c>
      <c r="L114" s="17">
        <v>15659.03</v>
      </c>
      <c r="M114" s="17">
        <v>3499.2588799999999</v>
      </c>
      <c r="N114" s="17"/>
      <c r="O114" s="19">
        <f t="shared" si="2"/>
        <v>22461.865520000003</v>
      </c>
      <c r="P114" s="19">
        <f t="shared" si="3"/>
        <v>92645.33447999999</v>
      </c>
      <c r="Q114" s="32"/>
    </row>
    <row r="115" spans="1:17" x14ac:dyDescent="0.25">
      <c r="A115" s="26">
        <v>108</v>
      </c>
      <c r="B115" s="28" t="s">
        <v>226</v>
      </c>
      <c r="C115" s="12" t="s">
        <v>179</v>
      </c>
      <c r="D115" s="13" t="s">
        <v>205</v>
      </c>
      <c r="E115" s="14" t="s">
        <v>25</v>
      </c>
      <c r="F115" s="14" t="s">
        <v>289</v>
      </c>
      <c r="G115" s="15">
        <v>44080</v>
      </c>
      <c r="H115" s="16" t="s">
        <v>400</v>
      </c>
      <c r="I115" s="17">
        <v>27846</v>
      </c>
      <c r="J115" s="17"/>
      <c r="K115" s="17">
        <v>799.18020000000001</v>
      </c>
      <c r="L115" s="17"/>
      <c r="M115" s="17">
        <v>846.51839999999993</v>
      </c>
      <c r="N115" s="17"/>
      <c r="O115" s="19">
        <f t="shared" si="2"/>
        <v>1645.6985999999999</v>
      </c>
      <c r="P115" s="19">
        <f t="shared" si="3"/>
        <v>26200.3014</v>
      </c>
      <c r="Q115" s="32"/>
    </row>
    <row r="116" spans="1:17" x14ac:dyDescent="0.25">
      <c r="A116" s="25">
        <v>109</v>
      </c>
      <c r="B116" s="28" t="s">
        <v>227</v>
      </c>
      <c r="C116" s="12" t="s">
        <v>179</v>
      </c>
      <c r="D116" s="13" t="s">
        <v>123</v>
      </c>
      <c r="E116" s="14" t="s">
        <v>25</v>
      </c>
      <c r="F116" s="14" t="s">
        <v>289</v>
      </c>
      <c r="G116" s="15">
        <v>44102</v>
      </c>
      <c r="H116" s="16" t="s">
        <v>401</v>
      </c>
      <c r="I116" s="17">
        <v>23200.799999999999</v>
      </c>
      <c r="J116" s="17"/>
      <c r="K116" s="17">
        <v>665.86296000000004</v>
      </c>
      <c r="L116" s="17"/>
      <c r="M116" s="17">
        <v>705.30431999999996</v>
      </c>
      <c r="N116" s="17"/>
      <c r="O116" s="19">
        <f t="shared" si="2"/>
        <v>1371.1672800000001</v>
      </c>
      <c r="P116" s="19">
        <f t="shared" si="3"/>
        <v>21829.632719999998</v>
      </c>
      <c r="Q116" s="32"/>
    </row>
    <row r="117" spans="1:17" x14ac:dyDescent="0.25">
      <c r="A117" s="26">
        <v>110</v>
      </c>
      <c r="B117" s="28" t="s">
        <v>228</v>
      </c>
      <c r="C117" s="12" t="s">
        <v>179</v>
      </c>
      <c r="D117" s="13" t="s">
        <v>123</v>
      </c>
      <c r="E117" s="14" t="s">
        <v>25</v>
      </c>
      <c r="F117" s="14" t="s">
        <v>289</v>
      </c>
      <c r="G117" s="15">
        <v>44166</v>
      </c>
      <c r="H117" s="16" t="s">
        <v>402</v>
      </c>
      <c r="I117" s="17">
        <v>69813.919999999998</v>
      </c>
      <c r="J117" s="17"/>
      <c r="K117" s="17">
        <v>2003.659504</v>
      </c>
      <c r="L117" s="17">
        <v>5030.9399999999996</v>
      </c>
      <c r="M117" s="17">
        <v>2122.3431679999999</v>
      </c>
      <c r="N117" s="17">
        <v>1512.45</v>
      </c>
      <c r="O117" s="19">
        <f t="shared" si="2"/>
        <v>10669.392672</v>
      </c>
      <c r="P117" s="19">
        <f t="shared" si="3"/>
        <v>59144.527327999996</v>
      </c>
      <c r="Q117" s="32"/>
    </row>
    <row r="118" spans="1:17" x14ac:dyDescent="0.25">
      <c r="A118" s="25">
        <v>111</v>
      </c>
      <c r="B118" s="28" t="s">
        <v>229</v>
      </c>
      <c r="C118" s="12" t="s">
        <v>185</v>
      </c>
      <c r="D118" s="13" t="s">
        <v>186</v>
      </c>
      <c r="E118" s="14" t="s">
        <v>25</v>
      </c>
      <c r="F118" s="14" t="s">
        <v>289</v>
      </c>
      <c r="G118" s="15">
        <v>40919</v>
      </c>
      <c r="H118" s="16" t="s">
        <v>403</v>
      </c>
      <c r="I118" s="17">
        <v>69813.919999999998</v>
      </c>
      <c r="J118" s="17"/>
      <c r="K118" s="17">
        <v>2003.659504</v>
      </c>
      <c r="L118" s="17">
        <v>5333.43</v>
      </c>
      <c r="M118" s="17">
        <v>2122.3431679999999</v>
      </c>
      <c r="N118" s="17"/>
      <c r="O118" s="19">
        <f t="shared" si="2"/>
        <v>9459.4326720000008</v>
      </c>
      <c r="P118" s="19">
        <f t="shared" si="3"/>
        <v>60354.487327999996</v>
      </c>
      <c r="Q118" s="32"/>
    </row>
    <row r="119" spans="1:17" x14ac:dyDescent="0.25">
      <c r="A119" s="26">
        <v>112</v>
      </c>
      <c r="B119" s="28" t="s">
        <v>230</v>
      </c>
      <c r="C119" s="12" t="s">
        <v>185</v>
      </c>
      <c r="D119" s="13" t="s">
        <v>187</v>
      </c>
      <c r="E119" s="14" t="s">
        <v>25</v>
      </c>
      <c r="F119" s="14" t="s">
        <v>289</v>
      </c>
      <c r="G119" s="15">
        <v>41337</v>
      </c>
      <c r="H119" s="16" t="s">
        <v>404</v>
      </c>
      <c r="I119" s="17">
        <v>69813.919999999998</v>
      </c>
      <c r="J119" s="17"/>
      <c r="K119" s="17">
        <v>2003.659504</v>
      </c>
      <c r="L119" s="17">
        <v>5333.43</v>
      </c>
      <c r="M119" s="17">
        <v>2122.3431679999999</v>
      </c>
      <c r="N119" s="17"/>
      <c r="O119" s="19">
        <f t="shared" si="2"/>
        <v>9459.4326720000008</v>
      </c>
      <c r="P119" s="19">
        <f t="shared" si="3"/>
        <v>60354.487327999996</v>
      </c>
      <c r="Q119" s="32"/>
    </row>
    <row r="120" spans="1:17" x14ac:dyDescent="0.25">
      <c r="A120" s="25">
        <v>113</v>
      </c>
      <c r="B120" s="28" t="s">
        <v>231</v>
      </c>
      <c r="C120" s="12" t="s">
        <v>185</v>
      </c>
      <c r="D120" s="13" t="s">
        <v>188</v>
      </c>
      <c r="E120" s="14" t="s">
        <v>25</v>
      </c>
      <c r="F120" s="14" t="s">
        <v>288</v>
      </c>
      <c r="G120" s="15">
        <v>41076</v>
      </c>
      <c r="H120" s="16" t="s">
        <v>405</v>
      </c>
      <c r="I120" s="17">
        <v>63467.200000000004</v>
      </c>
      <c r="J120" s="17"/>
      <c r="K120" s="17">
        <v>1821.5086400000002</v>
      </c>
      <c r="L120" s="17">
        <v>4139.1099999999997</v>
      </c>
      <c r="M120" s="17">
        <v>1929.4028800000003</v>
      </c>
      <c r="N120" s="17"/>
      <c r="O120" s="19">
        <f t="shared" si="2"/>
        <v>7890.0215200000002</v>
      </c>
      <c r="P120" s="19">
        <f t="shared" si="3"/>
        <v>55577.178480000002</v>
      </c>
      <c r="Q120" s="32"/>
    </row>
    <row r="121" spans="1:17" x14ac:dyDescent="0.25">
      <c r="A121" s="26">
        <v>114</v>
      </c>
      <c r="B121" s="28" t="s">
        <v>232</v>
      </c>
      <c r="C121" s="12" t="s">
        <v>185</v>
      </c>
      <c r="D121" s="13" t="s">
        <v>189</v>
      </c>
      <c r="E121" s="14" t="s">
        <v>25</v>
      </c>
      <c r="F121" s="14" t="s">
        <v>288</v>
      </c>
      <c r="G121" s="15">
        <v>43191</v>
      </c>
      <c r="H121" s="16" t="s">
        <v>406</v>
      </c>
      <c r="I121" s="17">
        <v>69813.919999999998</v>
      </c>
      <c r="J121" s="17"/>
      <c r="K121" s="17">
        <v>2003.659504</v>
      </c>
      <c r="L121" s="17">
        <v>5333.43</v>
      </c>
      <c r="M121" s="17">
        <v>2122.3431679999999</v>
      </c>
      <c r="N121" s="17"/>
      <c r="O121" s="19">
        <f t="shared" si="2"/>
        <v>9459.4326720000008</v>
      </c>
      <c r="P121" s="19">
        <f t="shared" si="3"/>
        <v>60354.487327999996</v>
      </c>
      <c r="Q121" s="32"/>
    </row>
    <row r="122" spans="1:17" x14ac:dyDescent="0.25">
      <c r="A122" s="25">
        <v>115</v>
      </c>
      <c r="B122" s="28" t="s">
        <v>233</v>
      </c>
      <c r="C122" s="12" t="s">
        <v>185</v>
      </c>
      <c r="D122" s="13" t="s">
        <v>189</v>
      </c>
      <c r="E122" s="14" t="s">
        <v>25</v>
      </c>
      <c r="F122" s="14" t="s">
        <v>288</v>
      </c>
      <c r="G122" s="15">
        <v>44279</v>
      </c>
      <c r="H122" s="16" t="s">
        <v>407</v>
      </c>
      <c r="I122" s="17">
        <v>34550.559999999998</v>
      </c>
      <c r="J122" s="17"/>
      <c r="K122" s="17">
        <v>991.60107199999993</v>
      </c>
      <c r="L122" s="17"/>
      <c r="M122" s="17">
        <v>1050.3370239999999</v>
      </c>
      <c r="N122" s="17"/>
      <c r="O122" s="19">
        <f t="shared" si="2"/>
        <v>2041.9380959999999</v>
      </c>
      <c r="P122" s="19">
        <f t="shared" si="3"/>
        <v>32508.621904</v>
      </c>
      <c r="Q122" s="32"/>
    </row>
    <row r="123" spans="1:17" x14ac:dyDescent="0.25">
      <c r="A123" s="26">
        <v>116</v>
      </c>
      <c r="B123" s="28" t="s">
        <v>234</v>
      </c>
      <c r="C123" s="12" t="s">
        <v>190</v>
      </c>
      <c r="D123" s="13" t="s">
        <v>191</v>
      </c>
      <c r="E123" s="14" t="s">
        <v>25</v>
      </c>
      <c r="F123" s="14" t="s">
        <v>288</v>
      </c>
      <c r="G123" s="15">
        <v>43753</v>
      </c>
      <c r="H123" s="16" t="s">
        <v>408</v>
      </c>
      <c r="I123" s="17">
        <v>31409.599999999999</v>
      </c>
      <c r="J123" s="17"/>
      <c r="K123" s="17">
        <v>901.45551999999998</v>
      </c>
      <c r="L123" s="17"/>
      <c r="M123" s="17">
        <v>954.85183999999992</v>
      </c>
      <c r="N123" s="17"/>
      <c r="O123" s="19">
        <f t="shared" si="2"/>
        <v>1856.3073599999998</v>
      </c>
      <c r="P123" s="19">
        <f t="shared" si="3"/>
        <v>29553.29264</v>
      </c>
      <c r="Q123" s="32"/>
    </row>
    <row r="124" spans="1:17" x14ac:dyDescent="0.25">
      <c r="A124" s="25">
        <v>117</v>
      </c>
      <c r="B124" s="28" t="s">
        <v>235</v>
      </c>
      <c r="C124" s="12" t="s">
        <v>190</v>
      </c>
      <c r="D124" s="13" t="s">
        <v>191</v>
      </c>
      <c r="E124" s="14" t="s">
        <v>25</v>
      </c>
      <c r="F124" s="14" t="s">
        <v>289</v>
      </c>
      <c r="G124" s="15">
        <v>43753</v>
      </c>
      <c r="H124" s="16" t="s">
        <v>409</v>
      </c>
      <c r="I124" s="17">
        <v>37691.520000000004</v>
      </c>
      <c r="J124" s="17"/>
      <c r="K124" s="17">
        <v>1081.7466240000001</v>
      </c>
      <c r="L124" s="17">
        <v>116.84</v>
      </c>
      <c r="M124" s="17">
        <v>1145.822208</v>
      </c>
      <c r="N124" s="17"/>
      <c r="O124" s="19">
        <f t="shared" si="2"/>
        <v>2344.4088320000001</v>
      </c>
      <c r="P124" s="19">
        <f t="shared" si="3"/>
        <v>35347.111168000003</v>
      </c>
      <c r="Q124" s="32"/>
    </row>
    <row r="125" spans="1:17" x14ac:dyDescent="0.25">
      <c r="A125" s="26">
        <v>118</v>
      </c>
      <c r="B125" s="28" t="s">
        <v>236</v>
      </c>
      <c r="C125" s="12" t="s">
        <v>190</v>
      </c>
      <c r="D125" s="13" t="s">
        <v>191</v>
      </c>
      <c r="E125" s="14" t="s">
        <v>25</v>
      </c>
      <c r="F125" s="14" t="s">
        <v>289</v>
      </c>
      <c r="G125" s="15">
        <v>43753</v>
      </c>
      <c r="H125" s="16" t="s">
        <v>410</v>
      </c>
      <c r="I125" s="17">
        <v>37691.520000000004</v>
      </c>
      <c r="J125" s="17"/>
      <c r="K125" s="17">
        <v>1081.7466240000001</v>
      </c>
      <c r="L125" s="17">
        <v>116.84</v>
      </c>
      <c r="M125" s="17">
        <v>1145.822208</v>
      </c>
      <c r="N125" s="17"/>
      <c r="O125" s="19">
        <f t="shared" si="2"/>
        <v>2344.4088320000001</v>
      </c>
      <c r="P125" s="19">
        <f t="shared" si="3"/>
        <v>35347.111168000003</v>
      </c>
      <c r="Q125" s="32"/>
    </row>
    <row r="126" spans="1:17" x14ac:dyDescent="0.25">
      <c r="A126" s="25">
        <v>119</v>
      </c>
      <c r="B126" s="28" t="s">
        <v>237</v>
      </c>
      <c r="C126" s="12" t="s">
        <v>190</v>
      </c>
      <c r="D126" s="13" t="s">
        <v>191</v>
      </c>
      <c r="E126" s="14" t="s">
        <v>25</v>
      </c>
      <c r="F126" s="14" t="s">
        <v>289</v>
      </c>
      <c r="G126" s="15">
        <v>44136</v>
      </c>
      <c r="H126" s="16" t="s">
        <v>411</v>
      </c>
      <c r="I126" s="17">
        <v>81239.199999999997</v>
      </c>
      <c r="J126" s="17"/>
      <c r="K126" s="17">
        <v>2331.56504</v>
      </c>
      <c r="L126" s="17">
        <v>7692.43</v>
      </c>
      <c r="M126" s="17">
        <v>2469.6716799999999</v>
      </c>
      <c r="N126" s="17"/>
      <c r="O126" s="19">
        <f t="shared" si="2"/>
        <v>12493.666719999999</v>
      </c>
      <c r="P126" s="19">
        <f t="shared" si="3"/>
        <v>68745.533280000003</v>
      </c>
      <c r="Q126" s="32"/>
    </row>
    <row r="127" spans="1:17" x14ac:dyDescent="0.25">
      <c r="A127" s="26">
        <v>120</v>
      </c>
      <c r="B127" s="28" t="s">
        <v>238</v>
      </c>
      <c r="C127" s="12" t="s">
        <v>190</v>
      </c>
      <c r="D127" s="13" t="s">
        <v>192</v>
      </c>
      <c r="E127" s="14" t="s">
        <v>25</v>
      </c>
      <c r="F127" s="14" t="s">
        <v>289</v>
      </c>
      <c r="G127" s="15">
        <v>44312</v>
      </c>
      <c r="H127" s="16" t="s">
        <v>412</v>
      </c>
      <c r="I127" s="17">
        <v>39373.599999999999</v>
      </c>
      <c r="J127" s="17"/>
      <c r="K127" s="17">
        <v>1130.02232</v>
      </c>
      <c r="L127" s="17">
        <v>354.24</v>
      </c>
      <c r="M127" s="17">
        <v>1196.9574399999999</v>
      </c>
      <c r="N127" s="17"/>
      <c r="O127" s="19">
        <f t="shared" si="2"/>
        <v>2681.21976</v>
      </c>
      <c r="P127" s="19">
        <f t="shared" si="3"/>
        <v>36692.380239999999</v>
      </c>
      <c r="Q127" s="32"/>
    </row>
    <row r="128" spans="1:17" x14ac:dyDescent="0.25">
      <c r="A128" s="25">
        <v>121</v>
      </c>
      <c r="B128" s="28" t="s">
        <v>239</v>
      </c>
      <c r="C128" s="12" t="s">
        <v>194</v>
      </c>
      <c r="D128" s="13" t="s">
        <v>193</v>
      </c>
      <c r="E128" s="14" t="s">
        <v>25</v>
      </c>
      <c r="F128" s="14" t="s">
        <v>289</v>
      </c>
      <c r="G128" s="15">
        <v>44312</v>
      </c>
      <c r="H128" s="16" t="s">
        <v>413</v>
      </c>
      <c r="I128" s="17">
        <v>34987.68</v>
      </c>
      <c r="J128" s="17"/>
      <c r="K128" s="17">
        <v>1004.146416</v>
      </c>
      <c r="L128" s="17"/>
      <c r="M128" s="17">
        <v>1063.6254719999999</v>
      </c>
      <c r="N128" s="17"/>
      <c r="O128" s="19">
        <f t="shared" si="2"/>
        <v>2067.7718880000002</v>
      </c>
      <c r="P128" s="19">
        <f t="shared" si="3"/>
        <v>32919.908111999997</v>
      </c>
      <c r="Q128" s="32"/>
    </row>
    <row r="129" spans="1:17" x14ac:dyDescent="0.25">
      <c r="A129" s="26">
        <v>122</v>
      </c>
      <c r="B129" s="28" t="s">
        <v>240</v>
      </c>
      <c r="C129" s="12" t="s">
        <v>194</v>
      </c>
      <c r="D129" s="13" t="s">
        <v>195</v>
      </c>
      <c r="E129" s="14" t="s">
        <v>25</v>
      </c>
      <c r="F129" s="14" t="s">
        <v>289</v>
      </c>
      <c r="G129" s="15">
        <v>41409</v>
      </c>
      <c r="H129" s="16" t="s">
        <v>414</v>
      </c>
      <c r="I129" s="17">
        <v>80342.080000000002</v>
      </c>
      <c r="J129" s="17"/>
      <c r="K129" s="17">
        <v>2305.8176960000001</v>
      </c>
      <c r="L129" s="17">
        <v>7481.4</v>
      </c>
      <c r="M129" s="17">
        <v>2442.3992320000002</v>
      </c>
      <c r="N129" s="17"/>
      <c r="O129" s="19">
        <f t="shared" si="2"/>
        <v>12229.616927999999</v>
      </c>
      <c r="P129" s="19">
        <f t="shared" si="3"/>
        <v>68112.463071999999</v>
      </c>
      <c r="Q129" s="32"/>
    </row>
    <row r="130" spans="1:17" x14ac:dyDescent="0.25">
      <c r="A130" s="25">
        <v>123</v>
      </c>
      <c r="B130" s="28" t="s">
        <v>241</v>
      </c>
      <c r="C130" s="12" t="s">
        <v>194</v>
      </c>
      <c r="D130" s="13" t="s">
        <v>196</v>
      </c>
      <c r="E130" s="14" t="s">
        <v>25</v>
      </c>
      <c r="F130" s="14" t="s">
        <v>288</v>
      </c>
      <c r="G130" s="15">
        <v>43106</v>
      </c>
      <c r="H130" s="16" t="s">
        <v>415</v>
      </c>
      <c r="I130" s="17">
        <v>52481.52</v>
      </c>
      <c r="J130" s="17"/>
      <c r="K130" s="17">
        <v>1506.2196239999998</v>
      </c>
      <c r="L130" s="17">
        <v>2204.23</v>
      </c>
      <c r="M130" s="17">
        <v>1595.4382079999998</v>
      </c>
      <c r="N130" s="17"/>
      <c r="O130" s="19">
        <f t="shared" si="2"/>
        <v>5305.8878319999994</v>
      </c>
      <c r="P130" s="19">
        <f t="shared" si="3"/>
        <v>47175.632167999996</v>
      </c>
      <c r="Q130" s="32"/>
    </row>
    <row r="131" spans="1:17" x14ac:dyDescent="0.25">
      <c r="A131" s="26">
        <v>124</v>
      </c>
      <c r="B131" s="28" t="s">
        <v>242</v>
      </c>
      <c r="C131" s="12" t="s">
        <v>198</v>
      </c>
      <c r="D131" s="13" t="s">
        <v>197</v>
      </c>
      <c r="E131" s="14" t="s">
        <v>25</v>
      </c>
      <c r="F131" s="14" t="s">
        <v>289</v>
      </c>
      <c r="G131" s="15">
        <v>42772</v>
      </c>
      <c r="H131" s="16" t="s">
        <v>416</v>
      </c>
      <c r="I131" s="17">
        <v>77750.399999999994</v>
      </c>
      <c r="J131" s="17"/>
      <c r="K131" s="17">
        <v>2231.4364799999998</v>
      </c>
      <c r="L131" s="17">
        <v>6871.77</v>
      </c>
      <c r="M131" s="17">
        <v>2363.6121599999997</v>
      </c>
      <c r="N131" s="17"/>
      <c r="O131" s="19">
        <f t="shared" si="2"/>
        <v>11466.818640000001</v>
      </c>
      <c r="P131" s="19">
        <f t="shared" si="3"/>
        <v>66283.581359999996</v>
      </c>
      <c r="Q131" s="32"/>
    </row>
    <row r="132" spans="1:17" x14ac:dyDescent="0.25">
      <c r="A132" s="25">
        <v>125</v>
      </c>
      <c r="B132" s="28" t="s">
        <v>243</v>
      </c>
      <c r="C132" s="12" t="s">
        <v>198</v>
      </c>
      <c r="D132" s="13" t="s">
        <v>199</v>
      </c>
      <c r="E132" s="14" t="s">
        <v>25</v>
      </c>
      <c r="F132" s="14" t="s">
        <v>289</v>
      </c>
      <c r="G132" s="15">
        <v>43010</v>
      </c>
      <c r="H132" s="16" t="s">
        <v>417</v>
      </c>
      <c r="I132" s="17">
        <v>92004.64</v>
      </c>
      <c r="J132" s="17"/>
      <c r="K132" s="17">
        <v>2640.5331680000004</v>
      </c>
      <c r="L132" s="17">
        <v>10224.73</v>
      </c>
      <c r="M132" s="17">
        <v>2796.9410560000001</v>
      </c>
      <c r="N132" s="17"/>
      <c r="O132" s="19">
        <f t="shared" si="2"/>
        <v>15662.204223999999</v>
      </c>
      <c r="P132" s="19">
        <f t="shared" si="3"/>
        <v>76342.435775999998</v>
      </c>
      <c r="Q132" s="32"/>
    </row>
    <row r="133" spans="1:17" x14ac:dyDescent="0.25">
      <c r="A133" s="26">
        <v>126</v>
      </c>
      <c r="B133" s="28" t="s">
        <v>244</v>
      </c>
      <c r="C133" s="12" t="s">
        <v>198</v>
      </c>
      <c r="D133" s="13" t="s">
        <v>181</v>
      </c>
      <c r="E133" s="14" t="s">
        <v>25</v>
      </c>
      <c r="F133" s="14" t="s">
        <v>289</v>
      </c>
      <c r="G133" s="15">
        <v>43556</v>
      </c>
      <c r="H133" s="16" t="s">
        <v>418</v>
      </c>
      <c r="I133" s="17">
        <v>63496.159999999996</v>
      </c>
      <c r="J133" s="17"/>
      <c r="K133" s="17">
        <v>1822.339792</v>
      </c>
      <c r="L133" s="17">
        <v>4144.5600000000004</v>
      </c>
      <c r="M133" s="17">
        <v>1930.2832639999999</v>
      </c>
      <c r="N133" s="17"/>
      <c r="O133" s="19">
        <f t="shared" si="2"/>
        <v>7897.1830559999999</v>
      </c>
      <c r="P133" s="19">
        <f t="shared" si="3"/>
        <v>55598.976943999995</v>
      </c>
      <c r="Q133" s="32"/>
    </row>
    <row r="134" spans="1:17" x14ac:dyDescent="0.25">
      <c r="A134" s="25">
        <v>127</v>
      </c>
      <c r="B134" s="28" t="s">
        <v>245</v>
      </c>
      <c r="C134" s="12" t="s">
        <v>198</v>
      </c>
      <c r="D134" s="13" t="s">
        <v>200</v>
      </c>
      <c r="E134" s="14" t="s">
        <v>25</v>
      </c>
      <c r="F134" s="14" t="s">
        <v>289</v>
      </c>
      <c r="G134" s="15">
        <v>43500</v>
      </c>
      <c r="H134" s="16" t="s">
        <v>419</v>
      </c>
      <c r="I134" s="17">
        <v>38875.199999999997</v>
      </c>
      <c r="J134" s="17"/>
      <c r="K134" s="17">
        <v>1115.7182399999999</v>
      </c>
      <c r="L134" s="17">
        <v>283.89999999999998</v>
      </c>
      <c r="M134" s="17">
        <v>1181.8060799999998</v>
      </c>
      <c r="N134" s="17"/>
      <c r="O134" s="19">
        <f t="shared" si="2"/>
        <v>2581.4243199999996</v>
      </c>
      <c r="P134" s="19">
        <f t="shared" si="3"/>
        <v>36293.775679999999</v>
      </c>
      <c r="Q134" s="32"/>
    </row>
    <row r="135" spans="1:17" x14ac:dyDescent="0.25">
      <c r="A135" s="26">
        <v>128</v>
      </c>
      <c r="B135" s="28" t="s">
        <v>246</v>
      </c>
      <c r="C135" s="12" t="s">
        <v>198</v>
      </c>
      <c r="D135" s="13" t="s">
        <v>184</v>
      </c>
      <c r="E135" s="14" t="s">
        <v>25</v>
      </c>
      <c r="F135" s="14" t="s">
        <v>289</v>
      </c>
      <c r="G135" s="15">
        <v>44116</v>
      </c>
      <c r="H135" s="16" t="s">
        <v>420</v>
      </c>
      <c r="I135" s="17">
        <v>108850.56</v>
      </c>
      <c r="J135" s="17"/>
      <c r="K135" s="17">
        <v>3124.0110720000002</v>
      </c>
      <c r="L135" s="17">
        <v>14187.31</v>
      </c>
      <c r="M135" s="17">
        <v>3309.0570240000002</v>
      </c>
      <c r="N135" s="17"/>
      <c r="O135" s="19">
        <f t="shared" si="2"/>
        <v>20620.378096</v>
      </c>
      <c r="P135" s="19">
        <f t="shared" si="3"/>
        <v>88230.181903999997</v>
      </c>
      <c r="Q135" s="32"/>
    </row>
    <row r="136" spans="1:17" x14ac:dyDescent="0.25">
      <c r="A136" s="25">
        <v>129</v>
      </c>
      <c r="B136" s="28" t="s">
        <v>247</v>
      </c>
      <c r="C136" s="12" t="s">
        <v>198</v>
      </c>
      <c r="D136" s="13" t="s">
        <v>184</v>
      </c>
      <c r="E136" s="14" t="s">
        <v>25</v>
      </c>
      <c r="F136" s="14" t="s">
        <v>289</v>
      </c>
      <c r="G136" s="15">
        <v>44104</v>
      </c>
      <c r="H136" s="16" t="s">
        <v>421</v>
      </c>
      <c r="I136" s="17">
        <v>31675.8</v>
      </c>
      <c r="J136" s="17"/>
      <c r="K136" s="17">
        <v>909.09546</v>
      </c>
      <c r="L136" s="17"/>
      <c r="M136" s="17">
        <v>962.94432000000006</v>
      </c>
      <c r="N136" s="17"/>
      <c r="O136" s="19">
        <f t="shared" si="2"/>
        <v>1872.0397800000001</v>
      </c>
      <c r="P136" s="19">
        <f t="shared" si="3"/>
        <v>29803.76022</v>
      </c>
      <c r="Q136" s="32"/>
    </row>
    <row r="137" spans="1:17" x14ac:dyDescent="0.25">
      <c r="A137" s="26">
        <v>130</v>
      </c>
      <c r="B137" s="22" t="s">
        <v>212</v>
      </c>
      <c r="C137" s="12" t="s">
        <v>201</v>
      </c>
      <c r="D137" s="13" t="s">
        <v>202</v>
      </c>
      <c r="E137" s="14" t="s">
        <v>25</v>
      </c>
      <c r="F137" s="14" t="s">
        <v>289</v>
      </c>
      <c r="G137" s="15">
        <v>43041</v>
      </c>
      <c r="H137" s="16" t="s">
        <v>422</v>
      </c>
      <c r="I137" s="17">
        <v>53129.439999999995</v>
      </c>
      <c r="J137" s="17"/>
      <c r="K137" s="17">
        <v>1524.8149279999998</v>
      </c>
      <c r="L137" s="17">
        <v>2295.67</v>
      </c>
      <c r="M137" s="17">
        <v>1615.1349759999998</v>
      </c>
      <c r="N137" s="17"/>
      <c r="O137" s="19">
        <f t="shared" ref="O137:O138" si="4">SUM(J137:N137)</f>
        <v>5435.6199039999992</v>
      </c>
      <c r="P137" s="19">
        <f t="shared" ref="P137:P138" si="5">I137-O137</f>
        <v>47693.820095999996</v>
      </c>
      <c r="Q137" s="32"/>
    </row>
    <row r="138" spans="1:17" x14ac:dyDescent="0.25">
      <c r="A138" s="25">
        <v>131</v>
      </c>
      <c r="B138" s="20" t="s">
        <v>213</v>
      </c>
      <c r="C138" s="12" t="s">
        <v>203</v>
      </c>
      <c r="D138" s="13" t="s">
        <v>204</v>
      </c>
      <c r="E138" s="14" t="s">
        <v>25</v>
      </c>
      <c r="F138" s="14" t="s">
        <v>289</v>
      </c>
      <c r="G138" s="15">
        <v>40297</v>
      </c>
      <c r="H138" s="16" t="s">
        <v>423</v>
      </c>
      <c r="I138" s="17">
        <v>104963.04</v>
      </c>
      <c r="J138" s="17"/>
      <c r="K138" s="17">
        <v>3012.4392479999997</v>
      </c>
      <c r="L138" s="17">
        <v>13272.87</v>
      </c>
      <c r="M138" s="17">
        <v>3190.8764159999996</v>
      </c>
      <c r="N138" s="17"/>
      <c r="O138" s="19">
        <f t="shared" si="4"/>
        <v>19476.185664000001</v>
      </c>
      <c r="P138" s="19">
        <f t="shared" si="5"/>
        <v>85486.854335999989</v>
      </c>
      <c r="Q138" s="32"/>
    </row>
    <row r="139" spans="1:17" x14ac:dyDescent="0.25">
      <c r="I139" s="53">
        <f>SUM(I8:I138)</f>
        <v>5031697.6499999994</v>
      </c>
      <c r="J139" s="53"/>
      <c r="K139" s="54">
        <f t="shared" ref="K139:P139" si="6">SUM(K8:K138)</f>
        <v>144409.72255500004</v>
      </c>
      <c r="L139" s="55">
        <f t="shared" si="6"/>
        <v>220206.94999999995</v>
      </c>
      <c r="M139" s="53">
        <f t="shared" si="6"/>
        <v>152963.60856000002</v>
      </c>
      <c r="N139" s="56">
        <f t="shared" si="6"/>
        <v>13612.050000000003</v>
      </c>
      <c r="O139" s="24">
        <f t="shared" si="6"/>
        <v>531192.33111500007</v>
      </c>
      <c r="P139" s="23">
        <f t="shared" si="6"/>
        <v>4500505.3188850004</v>
      </c>
      <c r="Q139" s="32"/>
    </row>
    <row r="141" spans="1:17" x14ac:dyDescent="0.25">
      <c r="K141" s="31"/>
      <c r="O141" s="32"/>
    </row>
    <row r="142" spans="1:17" x14ac:dyDescent="0.25">
      <c r="L142" s="31"/>
      <c r="N142" s="31"/>
      <c r="Q142" s="32"/>
    </row>
    <row r="143" spans="1:17" x14ac:dyDescent="0.25">
      <c r="I143" s="31"/>
      <c r="L143" s="31"/>
      <c r="N143" s="32"/>
      <c r="Q143" s="31"/>
    </row>
    <row r="144" spans="1:17" x14ac:dyDescent="0.25">
      <c r="I144" s="31"/>
      <c r="K144" s="32"/>
      <c r="M144" s="32"/>
      <c r="O144" s="31"/>
    </row>
    <row r="145" spans="9:15" x14ac:dyDescent="0.25">
      <c r="J145" s="31"/>
    </row>
    <row r="146" spans="9:15" x14ac:dyDescent="0.25">
      <c r="O146" s="33"/>
    </row>
    <row r="148" spans="9:15" x14ac:dyDescent="0.25">
      <c r="I148" s="31"/>
    </row>
  </sheetData>
  <dataValidations count="5">
    <dataValidation type="list" allowBlank="1" showInputMessage="1" showErrorMessage="1" sqref="F4">
      <formula1>INDIRECT($D$5)</formula1>
    </dataValidation>
    <dataValidation type="list" allowBlank="1" showInputMessage="1" showErrorMessage="1" sqref="F5">
      <formula1>Meses</formula1>
    </dataValidation>
    <dataValidation type="list" allowBlank="1" showInputMessage="1" showErrorMessage="1" sqref="C5">
      <formula1>Años</formula1>
    </dataValidation>
    <dataValidation type="list" allowBlank="1" showInputMessage="1" showErrorMessage="1" sqref="C4">
      <formula1>Regiones</formula1>
    </dataValidation>
    <dataValidation type="list" allowBlank="1" showInputMessage="1" showErrorMessage="1" sqref="D46:D138">
      <formula1>Sexos</formula1>
    </dataValidation>
  </dataValidations>
  <pageMargins left="0.2" right="0.2" top="0.75" bottom="0.75" header="0.3" footer="0.3"/>
  <pageSetup paperSize="5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opLeftCell="C7" workbookViewId="0">
      <selection activeCell="E12" sqref="E12"/>
    </sheetView>
  </sheetViews>
  <sheetFormatPr baseColWidth="10" defaultRowHeight="15" x14ac:dyDescent="0.25"/>
  <cols>
    <col min="1" max="1" width="8.5703125" customWidth="1"/>
    <col min="2" max="2" width="37.140625" customWidth="1"/>
    <col min="3" max="3" width="21.7109375" customWidth="1"/>
    <col min="4" max="4" width="35" bestFit="1" customWidth="1"/>
    <col min="5" max="5" width="12.28515625" customWidth="1"/>
    <col min="6" max="6" width="10.140625" customWidth="1"/>
    <col min="7" max="7" width="13.7109375" bestFit="1" customWidth="1"/>
    <col min="8" max="9" width="16.5703125" customWidth="1"/>
    <col min="10" max="10" width="11.7109375" bestFit="1" customWidth="1"/>
    <col min="11" max="11" width="13.140625" bestFit="1" customWidth="1"/>
    <col min="12" max="12" width="11.7109375" bestFit="1" customWidth="1"/>
    <col min="13" max="13" width="14" customWidth="1"/>
    <col min="14" max="15" width="13.140625" bestFit="1" customWidth="1"/>
    <col min="16" max="16" width="17.7109375" bestFit="1" customWidth="1"/>
    <col min="17" max="17" width="13.140625" bestFit="1" customWidth="1"/>
  </cols>
  <sheetData>
    <row r="1" spans="1:17" ht="18.75" x14ac:dyDescent="0.3">
      <c r="A1" s="1"/>
      <c r="B1" s="2"/>
      <c r="C1" s="3" t="s">
        <v>0</v>
      </c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7" x14ac:dyDescent="0.25">
      <c r="A2" s="1"/>
      <c r="B2" s="2"/>
      <c r="C2" s="4" t="s">
        <v>292</v>
      </c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7" x14ac:dyDescent="0.25">
      <c r="A3" s="1"/>
      <c r="B3" s="2"/>
      <c r="E3" s="1"/>
      <c r="K3" s="2"/>
      <c r="L3" s="2"/>
      <c r="M3" s="2"/>
      <c r="N3" s="2"/>
      <c r="O3" s="2"/>
    </row>
    <row r="4" spans="1:17" x14ac:dyDescent="0.25">
      <c r="A4" s="1"/>
      <c r="B4" s="5" t="s">
        <v>2</v>
      </c>
      <c r="C4" s="6" t="s">
        <v>250</v>
      </c>
      <c r="D4" s="7"/>
      <c r="E4" s="5" t="s">
        <v>3</v>
      </c>
      <c r="F4" s="6" t="s">
        <v>251</v>
      </c>
      <c r="J4" s="2"/>
      <c r="K4" s="2"/>
      <c r="L4" s="2"/>
      <c r="M4" s="2"/>
      <c r="N4" s="2"/>
      <c r="O4" s="2"/>
    </row>
    <row r="5" spans="1:17" x14ac:dyDescent="0.25">
      <c r="A5" s="1"/>
      <c r="B5" s="5" t="s">
        <v>4</v>
      </c>
      <c r="C5" s="29" t="s">
        <v>252</v>
      </c>
      <c r="E5" s="5" t="s">
        <v>5</v>
      </c>
      <c r="F5" s="30" t="s">
        <v>254</v>
      </c>
      <c r="J5" s="2"/>
      <c r="K5" s="2"/>
      <c r="L5" s="2"/>
      <c r="M5" s="2"/>
      <c r="N5" s="2"/>
      <c r="O5" s="2"/>
    </row>
    <row r="6" spans="1:17" ht="15.75" thickBot="1" x14ac:dyDescent="0.3">
      <c r="A6" s="1"/>
      <c r="D6" s="1"/>
      <c r="E6" s="2"/>
      <c r="F6" s="2"/>
      <c r="G6" s="2"/>
      <c r="H6" s="2"/>
      <c r="I6" s="2"/>
    </row>
    <row r="7" spans="1:17" ht="30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10" t="s">
        <v>21</v>
      </c>
    </row>
    <row r="8" spans="1:17" ht="18" x14ac:dyDescent="0.25">
      <c r="A8" s="64">
        <v>1</v>
      </c>
      <c r="B8" s="34" t="s">
        <v>255</v>
      </c>
      <c r="C8" s="35" t="s">
        <v>256</v>
      </c>
      <c r="D8" s="36" t="s">
        <v>257</v>
      </c>
      <c r="E8" s="38" t="s">
        <v>291</v>
      </c>
      <c r="F8" s="59" t="s">
        <v>288</v>
      </c>
      <c r="G8" s="37">
        <v>44243</v>
      </c>
      <c r="H8" s="38" t="s">
        <v>291</v>
      </c>
      <c r="I8" s="38">
        <v>35000</v>
      </c>
      <c r="J8" s="57" t="s">
        <v>291</v>
      </c>
      <c r="K8" s="57" t="s">
        <v>291</v>
      </c>
      <c r="L8" s="57" t="s">
        <v>291</v>
      </c>
      <c r="M8" s="57" t="s">
        <v>291</v>
      </c>
      <c r="N8" s="57" t="s">
        <v>291</v>
      </c>
      <c r="O8" s="58" t="s">
        <v>291</v>
      </c>
      <c r="P8" s="38">
        <v>35000</v>
      </c>
      <c r="Q8" s="32"/>
    </row>
    <row r="9" spans="1:17" ht="18" x14ac:dyDescent="0.25">
      <c r="A9" s="64">
        <v>2</v>
      </c>
      <c r="B9" s="39" t="s">
        <v>258</v>
      </c>
      <c r="C9" s="40" t="s">
        <v>259</v>
      </c>
      <c r="D9" s="36" t="s">
        <v>260</v>
      </c>
      <c r="E9" s="38" t="s">
        <v>291</v>
      </c>
      <c r="F9" s="59" t="s">
        <v>289</v>
      </c>
      <c r="G9" s="41">
        <v>44229</v>
      </c>
      <c r="H9" s="38" t="s">
        <v>291</v>
      </c>
      <c r="I9" s="38">
        <v>20000</v>
      </c>
      <c r="J9" s="57" t="s">
        <v>291</v>
      </c>
      <c r="K9" s="57" t="s">
        <v>291</v>
      </c>
      <c r="L9" s="57" t="s">
        <v>291</v>
      </c>
      <c r="M9" s="57" t="s">
        <v>291</v>
      </c>
      <c r="N9" s="57" t="s">
        <v>291</v>
      </c>
      <c r="O9" s="58" t="s">
        <v>291</v>
      </c>
      <c r="P9" s="38">
        <v>20000</v>
      </c>
      <c r="Q9" s="32"/>
    </row>
    <row r="10" spans="1:17" ht="18" x14ac:dyDescent="0.25">
      <c r="A10" s="65">
        <v>3</v>
      </c>
      <c r="B10" s="42" t="s">
        <v>261</v>
      </c>
      <c r="C10" s="43" t="s">
        <v>262</v>
      </c>
      <c r="D10" s="36" t="s">
        <v>260</v>
      </c>
      <c r="E10" s="38" t="s">
        <v>291</v>
      </c>
      <c r="F10" s="59" t="s">
        <v>288</v>
      </c>
      <c r="G10" s="44">
        <v>44217</v>
      </c>
      <c r="H10" s="38" t="s">
        <v>291</v>
      </c>
      <c r="I10" s="38">
        <v>22000</v>
      </c>
      <c r="J10" s="57" t="s">
        <v>291</v>
      </c>
      <c r="K10" s="57" t="s">
        <v>291</v>
      </c>
      <c r="L10" s="57" t="s">
        <v>291</v>
      </c>
      <c r="M10" s="57" t="s">
        <v>291</v>
      </c>
      <c r="N10" s="57" t="s">
        <v>291</v>
      </c>
      <c r="O10" s="58" t="s">
        <v>291</v>
      </c>
      <c r="P10" s="38">
        <v>22000</v>
      </c>
      <c r="Q10" s="32"/>
    </row>
    <row r="11" spans="1:17" ht="18" x14ac:dyDescent="0.25">
      <c r="A11" s="64">
        <v>4</v>
      </c>
      <c r="B11" s="34" t="s">
        <v>263</v>
      </c>
      <c r="C11" s="45" t="s">
        <v>264</v>
      </c>
      <c r="D11" s="36" t="s">
        <v>260</v>
      </c>
      <c r="E11" s="38" t="s">
        <v>291</v>
      </c>
      <c r="F11" s="59" t="s">
        <v>288</v>
      </c>
      <c r="G11" s="46">
        <v>44292</v>
      </c>
      <c r="H11" s="38" t="s">
        <v>291</v>
      </c>
      <c r="I11" s="47">
        <v>13000</v>
      </c>
      <c r="J11" s="57" t="s">
        <v>291</v>
      </c>
      <c r="K11" s="57" t="s">
        <v>291</v>
      </c>
      <c r="L11" s="57" t="s">
        <v>291</v>
      </c>
      <c r="M11" s="57" t="s">
        <v>291</v>
      </c>
      <c r="N11" s="57" t="s">
        <v>291</v>
      </c>
      <c r="O11" s="58" t="s">
        <v>291</v>
      </c>
      <c r="P11" s="47">
        <v>13000</v>
      </c>
      <c r="Q11" s="32"/>
    </row>
    <row r="12" spans="1:17" ht="18" x14ac:dyDescent="0.25">
      <c r="A12" s="64">
        <v>5</v>
      </c>
      <c r="B12" s="34" t="s">
        <v>265</v>
      </c>
      <c r="C12" s="45" t="s">
        <v>266</v>
      </c>
      <c r="D12" s="36" t="s">
        <v>260</v>
      </c>
      <c r="E12" s="38" t="s">
        <v>291</v>
      </c>
      <c r="F12" s="59" t="s">
        <v>288</v>
      </c>
      <c r="G12" s="46">
        <v>44382</v>
      </c>
      <c r="H12" s="38" t="s">
        <v>291</v>
      </c>
      <c r="I12" s="47">
        <v>15000</v>
      </c>
      <c r="J12" s="57" t="s">
        <v>291</v>
      </c>
      <c r="K12" s="57" t="s">
        <v>291</v>
      </c>
      <c r="L12" s="57" t="s">
        <v>291</v>
      </c>
      <c r="M12" s="57" t="s">
        <v>291</v>
      </c>
      <c r="N12" s="57" t="s">
        <v>291</v>
      </c>
      <c r="O12" s="58" t="s">
        <v>291</v>
      </c>
      <c r="P12" s="47">
        <v>15000</v>
      </c>
      <c r="Q12" s="32"/>
    </row>
    <row r="13" spans="1:17" ht="18" x14ac:dyDescent="0.25">
      <c r="A13" s="65">
        <v>6</v>
      </c>
      <c r="B13" s="34" t="s">
        <v>267</v>
      </c>
      <c r="C13" s="45" t="s">
        <v>268</v>
      </c>
      <c r="D13" s="36" t="s">
        <v>260</v>
      </c>
      <c r="E13" s="38" t="s">
        <v>291</v>
      </c>
      <c r="F13" s="59" t="s">
        <v>288</v>
      </c>
      <c r="G13" s="46">
        <v>44295</v>
      </c>
      <c r="H13" s="38" t="s">
        <v>291</v>
      </c>
      <c r="I13" s="47">
        <v>18000</v>
      </c>
      <c r="J13" s="57" t="s">
        <v>291</v>
      </c>
      <c r="K13" s="57" t="s">
        <v>291</v>
      </c>
      <c r="L13" s="57" t="s">
        <v>291</v>
      </c>
      <c r="M13" s="57" t="s">
        <v>291</v>
      </c>
      <c r="N13" s="57" t="s">
        <v>291</v>
      </c>
      <c r="O13" s="58" t="s">
        <v>291</v>
      </c>
      <c r="P13" s="47">
        <v>18000</v>
      </c>
      <c r="Q13" s="32"/>
    </row>
    <row r="14" spans="1:17" ht="18" x14ac:dyDescent="0.25">
      <c r="A14" s="64">
        <v>7</v>
      </c>
      <c r="B14" s="34" t="s">
        <v>269</v>
      </c>
      <c r="C14" s="45" t="s">
        <v>270</v>
      </c>
      <c r="D14" s="36" t="s">
        <v>260</v>
      </c>
      <c r="E14" s="38" t="s">
        <v>291</v>
      </c>
      <c r="F14" s="59" t="s">
        <v>288</v>
      </c>
      <c r="G14" s="46">
        <v>44379</v>
      </c>
      <c r="H14" s="38" t="s">
        <v>291</v>
      </c>
      <c r="I14" s="47">
        <v>20000</v>
      </c>
      <c r="J14" s="57" t="s">
        <v>291</v>
      </c>
      <c r="K14" s="57" t="s">
        <v>291</v>
      </c>
      <c r="L14" s="57" t="s">
        <v>291</v>
      </c>
      <c r="M14" s="57" t="s">
        <v>291</v>
      </c>
      <c r="N14" s="57" t="s">
        <v>291</v>
      </c>
      <c r="O14" s="58" t="s">
        <v>291</v>
      </c>
      <c r="P14" s="47">
        <v>20000</v>
      </c>
      <c r="Q14" s="32"/>
    </row>
    <row r="15" spans="1:17" ht="18" x14ac:dyDescent="0.25">
      <c r="A15" s="64">
        <v>8</v>
      </c>
      <c r="B15" s="34" t="s">
        <v>271</v>
      </c>
      <c r="C15" s="45" t="s">
        <v>272</v>
      </c>
      <c r="D15" s="36" t="s">
        <v>260</v>
      </c>
      <c r="E15" s="38" t="s">
        <v>291</v>
      </c>
      <c r="F15" s="59" t="s">
        <v>288</v>
      </c>
      <c r="G15" s="46">
        <v>44292</v>
      </c>
      <c r="H15" s="38" t="s">
        <v>291</v>
      </c>
      <c r="I15" s="47">
        <v>18000</v>
      </c>
      <c r="J15" s="57" t="s">
        <v>291</v>
      </c>
      <c r="K15" s="57" t="s">
        <v>291</v>
      </c>
      <c r="L15" s="57" t="s">
        <v>291</v>
      </c>
      <c r="M15" s="57" t="s">
        <v>291</v>
      </c>
      <c r="N15" s="57" t="s">
        <v>291</v>
      </c>
      <c r="O15" s="58" t="s">
        <v>291</v>
      </c>
      <c r="P15" s="47">
        <v>18000</v>
      </c>
      <c r="Q15" s="32"/>
    </row>
    <row r="16" spans="1:17" ht="18" x14ac:dyDescent="0.25">
      <c r="A16" s="65">
        <v>9</v>
      </c>
      <c r="B16" s="34" t="s">
        <v>273</v>
      </c>
      <c r="C16" s="45" t="s">
        <v>274</v>
      </c>
      <c r="D16" s="36" t="s">
        <v>260</v>
      </c>
      <c r="E16" s="38" t="s">
        <v>291</v>
      </c>
      <c r="F16" s="59" t="s">
        <v>288</v>
      </c>
      <c r="G16" s="46">
        <v>44380</v>
      </c>
      <c r="H16" s="38" t="s">
        <v>291</v>
      </c>
      <c r="I16" s="47">
        <v>13000</v>
      </c>
      <c r="J16" s="57" t="s">
        <v>291</v>
      </c>
      <c r="K16" s="57" t="s">
        <v>291</v>
      </c>
      <c r="L16" s="57" t="s">
        <v>291</v>
      </c>
      <c r="M16" s="57" t="s">
        <v>291</v>
      </c>
      <c r="N16" s="57" t="s">
        <v>291</v>
      </c>
      <c r="O16" s="58" t="s">
        <v>291</v>
      </c>
      <c r="P16" s="47">
        <v>13000</v>
      </c>
      <c r="Q16" s="32"/>
    </row>
    <row r="17" spans="1:17" ht="18" x14ac:dyDescent="0.25">
      <c r="A17" s="64">
        <v>10</v>
      </c>
      <c r="B17" s="34" t="s">
        <v>275</v>
      </c>
      <c r="C17" s="45" t="s">
        <v>276</v>
      </c>
      <c r="D17" s="36" t="s">
        <v>260</v>
      </c>
      <c r="E17" s="38" t="s">
        <v>291</v>
      </c>
      <c r="F17" s="59" t="s">
        <v>288</v>
      </c>
      <c r="G17" s="46">
        <v>44459</v>
      </c>
      <c r="H17" s="38" t="s">
        <v>291</v>
      </c>
      <c r="I17" s="47">
        <v>13000</v>
      </c>
      <c r="J17" s="57" t="s">
        <v>291</v>
      </c>
      <c r="K17" s="57" t="s">
        <v>291</v>
      </c>
      <c r="L17" s="57" t="s">
        <v>291</v>
      </c>
      <c r="M17" s="57" t="s">
        <v>291</v>
      </c>
      <c r="N17" s="57" t="s">
        <v>291</v>
      </c>
      <c r="O17" s="58" t="s">
        <v>291</v>
      </c>
      <c r="P17" s="47">
        <v>13000</v>
      </c>
      <c r="Q17" s="32"/>
    </row>
    <row r="18" spans="1:17" ht="18" x14ac:dyDescent="0.25">
      <c r="A18" s="64">
        <v>11</v>
      </c>
      <c r="B18" s="34" t="s">
        <v>277</v>
      </c>
      <c r="C18" s="45" t="s">
        <v>278</v>
      </c>
      <c r="D18" s="36" t="s">
        <v>260</v>
      </c>
      <c r="E18" s="38" t="s">
        <v>291</v>
      </c>
      <c r="F18" s="59" t="s">
        <v>288</v>
      </c>
      <c r="G18" s="46">
        <v>44373</v>
      </c>
      <c r="H18" s="38" t="s">
        <v>291</v>
      </c>
      <c r="I18" s="47">
        <v>15000</v>
      </c>
      <c r="J18" s="57" t="s">
        <v>291</v>
      </c>
      <c r="K18" s="57" t="s">
        <v>291</v>
      </c>
      <c r="L18" s="57" t="s">
        <v>291</v>
      </c>
      <c r="M18" s="57" t="s">
        <v>291</v>
      </c>
      <c r="N18" s="57" t="s">
        <v>291</v>
      </c>
      <c r="O18" s="58" t="s">
        <v>291</v>
      </c>
      <c r="P18" s="47">
        <v>15000</v>
      </c>
      <c r="Q18" s="32"/>
    </row>
    <row r="19" spans="1:17" ht="18" x14ac:dyDescent="0.25">
      <c r="A19" s="65">
        <v>12</v>
      </c>
      <c r="B19" s="42" t="s">
        <v>279</v>
      </c>
      <c r="C19" s="43" t="s">
        <v>280</v>
      </c>
      <c r="D19" s="36" t="s">
        <v>281</v>
      </c>
      <c r="E19" s="38" t="s">
        <v>291</v>
      </c>
      <c r="F19" s="60" t="s">
        <v>288</v>
      </c>
      <c r="G19" s="48">
        <v>44377</v>
      </c>
      <c r="H19" s="38" t="s">
        <v>291</v>
      </c>
      <c r="I19" s="38">
        <v>28000</v>
      </c>
      <c r="J19" s="57" t="s">
        <v>291</v>
      </c>
      <c r="K19" s="57" t="s">
        <v>291</v>
      </c>
      <c r="L19" s="57" t="s">
        <v>291</v>
      </c>
      <c r="M19" s="57" t="s">
        <v>291</v>
      </c>
      <c r="N19" s="57" t="s">
        <v>291</v>
      </c>
      <c r="O19" s="58" t="s">
        <v>291</v>
      </c>
      <c r="P19" s="38">
        <v>28000</v>
      </c>
      <c r="Q19" s="32"/>
    </row>
    <row r="20" spans="1:17" ht="18" x14ac:dyDescent="0.25">
      <c r="A20" s="64">
        <v>13</v>
      </c>
      <c r="B20" s="42" t="s">
        <v>282</v>
      </c>
      <c r="C20" s="43" t="s">
        <v>283</v>
      </c>
      <c r="D20" s="36" t="s">
        <v>260</v>
      </c>
      <c r="E20" s="38" t="s">
        <v>291</v>
      </c>
      <c r="F20" s="60" t="s">
        <v>288</v>
      </c>
      <c r="G20" s="48">
        <v>44562</v>
      </c>
      <c r="H20" s="38" t="s">
        <v>291</v>
      </c>
      <c r="I20" s="38">
        <v>15000</v>
      </c>
      <c r="J20" s="57" t="s">
        <v>291</v>
      </c>
      <c r="K20" s="57" t="s">
        <v>291</v>
      </c>
      <c r="L20" s="57" t="s">
        <v>291</v>
      </c>
      <c r="M20" s="57" t="s">
        <v>291</v>
      </c>
      <c r="N20" s="57" t="s">
        <v>291</v>
      </c>
      <c r="O20" s="58" t="s">
        <v>291</v>
      </c>
      <c r="P20" s="38">
        <v>15000</v>
      </c>
      <c r="Q20" s="32"/>
    </row>
    <row r="21" spans="1:17" ht="18" x14ac:dyDescent="0.25">
      <c r="A21" s="64">
        <v>14</v>
      </c>
      <c r="B21" s="42" t="s">
        <v>284</v>
      </c>
      <c r="C21" s="43" t="s">
        <v>285</v>
      </c>
      <c r="D21" s="36" t="s">
        <v>260</v>
      </c>
      <c r="E21" s="38" t="s">
        <v>291</v>
      </c>
      <c r="F21" s="60" t="s">
        <v>288</v>
      </c>
      <c r="G21" s="48">
        <v>44931</v>
      </c>
      <c r="H21" s="38" t="s">
        <v>291</v>
      </c>
      <c r="I21" s="38">
        <v>13000</v>
      </c>
      <c r="J21" s="57" t="s">
        <v>291</v>
      </c>
      <c r="K21" s="57" t="s">
        <v>291</v>
      </c>
      <c r="L21" s="57" t="s">
        <v>291</v>
      </c>
      <c r="M21" s="57" t="s">
        <v>291</v>
      </c>
      <c r="N21" s="57" t="s">
        <v>291</v>
      </c>
      <c r="O21" s="58" t="s">
        <v>291</v>
      </c>
      <c r="P21" s="38">
        <v>13000</v>
      </c>
      <c r="Q21" s="32"/>
    </row>
    <row r="22" spans="1:17" ht="18" x14ac:dyDescent="0.25">
      <c r="A22" s="65">
        <v>15</v>
      </c>
      <c r="B22" s="42" t="s">
        <v>286</v>
      </c>
      <c r="C22" s="43" t="s">
        <v>287</v>
      </c>
      <c r="D22" s="36" t="s">
        <v>260</v>
      </c>
      <c r="E22" s="38" t="s">
        <v>291</v>
      </c>
      <c r="F22" s="60" t="s">
        <v>288</v>
      </c>
      <c r="G22" s="48">
        <v>44971</v>
      </c>
      <c r="H22" s="38" t="s">
        <v>291</v>
      </c>
      <c r="I22" s="38">
        <v>15000</v>
      </c>
      <c r="J22" s="57" t="s">
        <v>291</v>
      </c>
      <c r="K22" s="57" t="s">
        <v>291</v>
      </c>
      <c r="L22" s="57" t="s">
        <v>291</v>
      </c>
      <c r="M22" s="57" t="s">
        <v>291</v>
      </c>
      <c r="N22" s="57" t="s">
        <v>291</v>
      </c>
      <c r="O22" s="58" t="s">
        <v>291</v>
      </c>
      <c r="P22" s="38">
        <v>15000</v>
      </c>
      <c r="Q22" s="32"/>
    </row>
    <row r="23" spans="1:17" ht="19.5" x14ac:dyDescent="0.3">
      <c r="A23" s="49"/>
      <c r="B23" s="52" t="s">
        <v>290</v>
      </c>
      <c r="C23" s="50"/>
      <c r="D23" s="50"/>
      <c r="E23" s="51"/>
      <c r="F23" s="50"/>
      <c r="G23" s="61"/>
      <c r="H23" s="62" t="s">
        <v>291</v>
      </c>
      <c r="I23" s="63">
        <f>SUM(I8:I22)</f>
        <v>273000</v>
      </c>
      <c r="J23" s="57" t="s">
        <v>291</v>
      </c>
      <c r="K23" s="57" t="s">
        <v>291</v>
      </c>
      <c r="L23" s="57" t="s">
        <v>291</v>
      </c>
      <c r="M23" s="57" t="s">
        <v>291</v>
      </c>
      <c r="N23" s="57" t="s">
        <v>291</v>
      </c>
      <c r="O23" s="58" t="s">
        <v>291</v>
      </c>
      <c r="P23" s="63">
        <f>SUM(P8:P22)</f>
        <v>273000</v>
      </c>
      <c r="Q23" s="32"/>
    </row>
    <row r="25" spans="1:17" x14ac:dyDescent="0.25">
      <c r="K25" s="31"/>
      <c r="O25" s="32"/>
    </row>
    <row r="26" spans="1:17" x14ac:dyDescent="0.25">
      <c r="L26" s="31"/>
      <c r="N26" s="31"/>
      <c r="Q26" s="32"/>
    </row>
    <row r="27" spans="1:17" x14ac:dyDescent="0.25">
      <c r="I27" s="31"/>
      <c r="L27" s="31"/>
      <c r="N27" s="32"/>
      <c r="Q27" s="31"/>
    </row>
    <row r="28" spans="1:17" x14ac:dyDescent="0.25">
      <c r="I28" s="31"/>
      <c r="K28" s="32"/>
      <c r="M28" s="32"/>
      <c r="O28" s="31"/>
    </row>
    <row r="29" spans="1:17" x14ac:dyDescent="0.25">
      <c r="J29" s="31"/>
    </row>
    <row r="30" spans="1:17" x14ac:dyDescent="0.25">
      <c r="O30" s="33"/>
    </row>
    <row r="32" spans="1:17" x14ac:dyDescent="0.25">
      <c r="I32" s="31"/>
    </row>
  </sheetData>
  <dataValidations disablePrompts="1" count="4">
    <dataValidation type="list" allowBlank="1" showInputMessage="1" showErrorMessage="1" sqref="C4">
      <formula1>Regiones</formula1>
    </dataValidation>
    <dataValidation type="list" allowBlank="1" showInputMessage="1" showErrorMessage="1" sqref="C5">
      <formula1>Años</formula1>
    </dataValidation>
    <dataValidation type="list" allowBlank="1" showInputMessage="1" showErrorMessage="1" sqref="F5">
      <formula1>Meses</formula1>
    </dataValidation>
    <dataValidation type="list" allowBlank="1" showInputMessage="1" showErrorMessage="1" sqref="F4">
      <formula1>INDIRECT($D$5)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NOMINA INTERNA MAYO 2023</vt:lpstr>
      <vt:lpstr>NOMINA COMPENSACION MILITAR</vt:lpstr>
      <vt:lpstr>'NOMINA INTERNA MAYO 2023'!Títulos_a_imprimir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 Ramirez</dc:creator>
  <cp:lastModifiedBy>jortiz</cp:lastModifiedBy>
  <cp:lastPrinted>2023-06-14T12:24:47Z</cp:lastPrinted>
  <dcterms:created xsi:type="dcterms:W3CDTF">2023-02-03T20:08:27Z</dcterms:created>
  <dcterms:modified xsi:type="dcterms:W3CDTF">2025-05-07T16:55:14Z</dcterms:modified>
</cp:coreProperties>
</file>