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PNE3" sheetId="1" r:id="rId1"/>
  </sheets>
  <externalReferences>
    <externalReference r:id="rId2"/>
    <externalReference r:id="rId3"/>
  </externalReferences>
  <definedNames>
    <definedName name="CodigoActividad">[2]!Tabla2[Código]</definedName>
    <definedName name="Ls_DepartamentosSRS">[2]Catalogo!$G$130:$G$142</definedName>
    <definedName name="Ls_LinesEstategica">[2]Obj!$B$6:$B$9</definedName>
    <definedName name="Ls_Medio_Verificacion">[2]Catalogo!$B$148:$B$167</definedName>
    <definedName name="ls_Regiones">[2]Catalogo!$B$10:$B$19</definedName>
    <definedName name="ls_TiposAcciones">[2]Catalogo!$G$11:$G$14</definedName>
    <definedName name="lsFuentesFinanciamiento">[2]LSIns!$F$5:$F$8</definedName>
    <definedName name="lsInsumos">[2]LSIns!$B$5:$B$45</definedName>
    <definedName name="lsInsumosEquipos">[2]LSIns!$F$16:$F$31</definedName>
    <definedName name="LsTipoEESS">[2]Catalogo!$D$11:$D$16</definedName>
    <definedName name="lsTipoIntervencion">[2]Catalogo!$G$19:$G$24</definedName>
    <definedName name="Periodo_POA">[2]Catalogo!$B$3:$B$6</definedName>
    <definedName name="Productos">[2]!Tabla3[Productos]</definedName>
    <definedName name="Provincias">[2]Prov!$F$2:$F$33</definedName>
  </definedNames>
  <calcPr calcId="125725"/>
</workbook>
</file>

<file path=xl/calcChain.xml><?xml version="1.0" encoding="utf-8"?>
<calcChain xmlns="http://schemas.openxmlformats.org/spreadsheetml/2006/main">
  <c r="F26" i="1"/>
  <c r="F25"/>
  <c r="F24" s="1"/>
  <c r="F23" s="1"/>
  <c r="F31" s="1"/>
  <c r="F20"/>
  <c r="F19"/>
  <c r="F14"/>
  <c r="F13"/>
  <c r="F12"/>
  <c r="F10"/>
  <c r="F9"/>
  <c r="E7"/>
  <c r="E6"/>
  <c r="A5"/>
  <c r="A3"/>
  <c r="A2"/>
  <c r="A1"/>
  <c r="G29" l="1"/>
  <c r="G21"/>
  <c r="G15"/>
  <c r="G16"/>
  <c r="G30"/>
  <c r="G22"/>
  <c r="G27"/>
  <c r="G26" s="1"/>
  <c r="G25" s="1"/>
  <c r="G24" s="1"/>
  <c r="G23" s="1"/>
  <c r="G17"/>
  <c r="G28"/>
  <c r="G18"/>
  <c r="G11"/>
  <c r="G10" s="1"/>
  <c r="G9" s="1"/>
  <c r="G19" l="1"/>
  <c r="G20"/>
  <c r="G31"/>
  <c r="G13"/>
  <c r="G12" s="1"/>
  <c r="G14"/>
</calcChain>
</file>

<file path=xl/sharedStrings.xml><?xml version="1.0" encoding="utf-8"?>
<sst xmlns="http://schemas.openxmlformats.org/spreadsheetml/2006/main" count="39" uniqueCount="37">
  <si>
    <t>Estimación de Ingresos</t>
  </si>
  <si>
    <t>Servicio Regional de Salud:</t>
  </si>
  <si>
    <t>CEAS:</t>
  </si>
  <si>
    <t>Grupo</t>
  </si>
  <si>
    <t>Subgrupo</t>
  </si>
  <si>
    <t>Cuenta</t>
  </si>
  <si>
    <t>Auxiliar</t>
  </si>
  <si>
    <t>Descripción Ingresos por Cuenta</t>
  </si>
  <si>
    <t>Valor RD$</t>
  </si>
  <si>
    <t>%</t>
  </si>
  <si>
    <t>Donaciones</t>
  </si>
  <si>
    <t>Donaciones Corrientes</t>
  </si>
  <si>
    <t>Donaciones corrientes de organismos internacionales</t>
  </si>
  <si>
    <t xml:space="preserve">Transferencias </t>
  </si>
  <si>
    <t>Transferencias Corrientes</t>
  </si>
  <si>
    <t>Transferencias Corrientes Recibidas de Instituciones Públicas Descentralizas y Autonomas No Financieras</t>
  </si>
  <si>
    <t>´01</t>
  </si>
  <si>
    <t>Aportes SNS Nomina</t>
  </si>
  <si>
    <t>´02</t>
  </si>
  <si>
    <t>Anticipos Financieros</t>
  </si>
  <si>
    <t>´03</t>
  </si>
  <si>
    <t>Aportes SNS Medicamentos</t>
  </si>
  <si>
    <t>Transferencias Corrientes Recibidas de Instituciones Públicas de la Seguridad Social</t>
  </si>
  <si>
    <t xml:space="preserve">Transferencia de Capital </t>
  </si>
  <si>
    <t>Tranferencia de Capital Recibidas de Instituciones Públicas Descentralizas y Autonomas No Financieras</t>
  </si>
  <si>
    <t>Aportes SNS Equipamiento</t>
  </si>
  <si>
    <t>Aportes para otros gastos de inversión del SNS</t>
  </si>
  <si>
    <t>Ingresos por Contraprestación</t>
  </si>
  <si>
    <t>Venta de Bienes y Servicios</t>
  </si>
  <si>
    <t>Venta de Servicios del Estado</t>
  </si>
  <si>
    <t>´99</t>
  </si>
  <si>
    <t xml:space="preserve">Otras ventas de servicios  </t>
  </si>
  <si>
    <t>Venta de Servicios a SENASA por afiliados regimen subsidiado</t>
  </si>
  <si>
    <t>Venta de Servicios a SENASA por afiliados regimen contributivo</t>
  </si>
  <si>
    <t>Venta de Servicios a otras ARS por atencion a Regimen contributivo</t>
  </si>
  <si>
    <t xml:space="preserve">Venta de Servicios a ARL </t>
  </si>
  <si>
    <t>Total Ingresos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</si>
</sst>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/>
      <diagonal/>
    </border>
  </borders>
  <cellStyleXfs count="10">
    <xf numFmtId="0" fontId="0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4" borderId="2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6" fillId="4" borderId="0" xfId="0" applyFont="1" applyFill="1" applyBorder="1" applyProtection="1">
      <protection locked="0"/>
    </xf>
    <xf numFmtId="0" fontId="5" fillId="4" borderId="3" xfId="0" applyFont="1" applyFill="1" applyBorder="1" applyAlignment="1" applyProtection="1">
      <alignment horizontal="left"/>
    </xf>
    <xf numFmtId="0" fontId="5" fillId="5" borderId="4" xfId="1" applyFont="1" applyFill="1" applyBorder="1" applyAlignment="1">
      <alignment horizontal="center" textRotation="90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left" vertical="top" wrapText="1"/>
    </xf>
    <xf numFmtId="0" fontId="7" fillId="6" borderId="5" xfId="1" applyFont="1" applyFill="1" applyBorder="1" applyAlignment="1">
      <alignment horizontal="center" vertical="top" wrapText="1"/>
    </xf>
    <xf numFmtId="0" fontId="7" fillId="6" borderId="5" xfId="1" applyFont="1" applyFill="1" applyBorder="1" applyAlignment="1">
      <alignment vertical="top" wrapText="1"/>
    </xf>
    <xf numFmtId="4" fontId="7" fillId="6" borderId="5" xfId="1" applyNumberFormat="1" applyFont="1" applyFill="1" applyBorder="1" applyAlignment="1">
      <alignment vertical="top" wrapText="1"/>
    </xf>
    <xf numFmtId="4" fontId="7" fillId="6" borderId="5" xfId="1" applyNumberFormat="1" applyFont="1" applyFill="1" applyBorder="1" applyAlignment="1">
      <alignment horizontal="right" vertical="top" wrapText="1"/>
    </xf>
    <xf numFmtId="0" fontId="7" fillId="7" borderId="6" xfId="1" applyFont="1" applyFill="1" applyBorder="1" applyAlignment="1">
      <alignment horizontal="left" vertical="top" wrapText="1"/>
    </xf>
    <xf numFmtId="0" fontId="7" fillId="7" borderId="6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vertical="top" wrapText="1"/>
    </xf>
    <xf numFmtId="4" fontId="7" fillId="7" borderId="6" xfId="1" applyNumberFormat="1" applyFont="1" applyFill="1" applyBorder="1" applyAlignment="1">
      <alignment vertical="top" wrapText="1"/>
    </xf>
    <xf numFmtId="4" fontId="7" fillId="8" borderId="6" xfId="1" applyNumberFormat="1" applyFont="1" applyFill="1" applyBorder="1" applyAlignment="1">
      <alignment horizontal="right" vertical="top" wrapText="1"/>
    </xf>
    <xf numFmtId="0" fontId="8" fillId="7" borderId="6" xfId="1" applyFont="1" applyFill="1" applyBorder="1" applyAlignment="1">
      <alignment horizontal="left" vertical="top" wrapText="1"/>
    </xf>
    <xf numFmtId="0" fontId="8" fillId="7" borderId="6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vertical="top" wrapText="1"/>
    </xf>
    <xf numFmtId="4" fontId="8" fillId="7" borderId="6" xfId="1" applyNumberFormat="1" applyFont="1" applyFill="1" applyBorder="1" applyAlignment="1" applyProtection="1">
      <alignment vertical="top" wrapText="1"/>
      <protection locked="0"/>
    </xf>
    <xf numFmtId="4" fontId="8" fillId="8" borderId="6" xfId="1" applyNumberFormat="1" applyFont="1" applyFill="1" applyBorder="1" applyAlignment="1">
      <alignment horizontal="right" vertical="top" wrapText="1"/>
    </xf>
    <xf numFmtId="0" fontId="7" fillId="6" borderId="6" xfId="1" applyFont="1" applyFill="1" applyBorder="1" applyAlignment="1">
      <alignment horizontal="left" vertical="top" wrapText="1"/>
    </xf>
    <xf numFmtId="0" fontId="7" fillId="6" borderId="6" xfId="1" applyFont="1" applyFill="1" applyBorder="1" applyAlignment="1">
      <alignment horizontal="center" vertical="top" wrapText="1"/>
    </xf>
    <xf numFmtId="0" fontId="7" fillId="6" borderId="6" xfId="1" applyFont="1" applyFill="1" applyBorder="1" applyAlignment="1">
      <alignment vertical="top" wrapText="1"/>
    </xf>
    <xf numFmtId="4" fontId="7" fillId="6" borderId="6" xfId="1" applyNumberFormat="1" applyFont="1" applyFill="1" applyBorder="1" applyAlignment="1">
      <alignment vertical="top" wrapText="1"/>
    </xf>
    <xf numFmtId="0" fontId="9" fillId="0" borderId="0" xfId="2"/>
    <xf numFmtId="0" fontId="7" fillId="7" borderId="6" xfId="1" applyFont="1" applyFill="1" applyBorder="1" applyAlignment="1">
      <alignment vertical="top" wrapText="1"/>
    </xf>
    <xf numFmtId="4" fontId="7" fillId="8" borderId="6" xfId="1" applyNumberFormat="1" applyFont="1" applyFill="1" applyBorder="1" applyAlignment="1">
      <alignment vertical="top" wrapText="1"/>
    </xf>
    <xf numFmtId="0" fontId="8" fillId="2" borderId="6" xfId="1" applyFont="1" applyFill="1" applyBorder="1" applyAlignment="1">
      <alignment wrapText="1"/>
    </xf>
    <xf numFmtId="0" fontId="8" fillId="7" borderId="2" xfId="1" applyFont="1" applyFill="1" applyBorder="1" applyAlignment="1">
      <alignment horizontal="center" vertical="top" wrapText="1"/>
    </xf>
    <xf numFmtId="0" fontId="8" fillId="7" borderId="6" xfId="1" applyFont="1" applyFill="1" applyBorder="1" applyAlignment="1">
      <alignment vertical="top" wrapText="1"/>
    </xf>
    <xf numFmtId="4" fontId="7" fillId="7" borderId="7" xfId="1" applyNumberFormat="1" applyFont="1" applyFill="1" applyBorder="1" applyAlignment="1">
      <alignment vertical="top" wrapText="1"/>
    </xf>
    <xf numFmtId="0" fontId="6" fillId="5" borderId="4" xfId="1" applyFont="1" applyFill="1" applyBorder="1" applyAlignment="1">
      <alignment vertical="top" wrapText="1"/>
    </xf>
    <xf numFmtId="0" fontId="5" fillId="5" borderId="4" xfId="1" applyFont="1" applyFill="1" applyBorder="1" applyAlignment="1">
      <alignment vertical="top" wrapText="1"/>
    </xf>
    <xf numFmtId="4" fontId="5" fillId="5" borderId="4" xfId="1" applyNumberFormat="1" applyFont="1" applyFill="1" applyBorder="1" applyAlignment="1">
      <alignment vertical="top" wrapText="1"/>
    </xf>
    <xf numFmtId="0" fontId="1" fillId="2" borderId="0" xfId="1" applyFont="1" applyFill="1" applyProtection="1">
      <protection locked="0"/>
    </xf>
    <xf numFmtId="0" fontId="1" fillId="2" borderId="0" xfId="1" applyFont="1" applyFill="1"/>
    <xf numFmtId="0" fontId="1" fillId="0" borderId="0" xfId="1" applyFont="1"/>
  </cellXfs>
  <cellStyles count="10">
    <cellStyle name="Millares 2" xfId="3"/>
    <cellStyle name="Millares 2 2" xfId="4"/>
    <cellStyle name="Millares 3" xfId="5"/>
    <cellStyle name="Millares 3 3" xfId="6"/>
    <cellStyle name="Normal" xfId="0" builtinId="0"/>
    <cellStyle name="Normal 2" xfId="7"/>
    <cellStyle name="Normal 2 2" xfId="1"/>
    <cellStyle name="Normal 3" xfId="2"/>
    <cellStyle name="Normal 4" xfId="8"/>
    <cellStyle name="Normal 4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7</xdr:row>
      <xdr:rowOff>0</xdr:rowOff>
    </xdr:from>
    <xdr:to>
      <xdr:col>4</xdr:col>
      <xdr:colOff>152400</xdr:colOff>
      <xdr:row>7</xdr:row>
      <xdr:rowOff>0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400-000073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20015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173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764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4</xdr:col>
      <xdr:colOff>1860574</xdr:colOff>
      <xdr:row>41</xdr:row>
      <xdr:rowOff>181330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391275"/>
          <a:ext cx="3384574" cy="2086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tiz/AppData/Local/Microsoft/Windows/Temporary%20Internet%20Files/Content.Outlook/PJZCV58Y/Matriz%20POA%20CEAS%202023%20CENTRO%20DE%20GASTROENTEROLOGIA%20DR%20%20LUIS%20E%20%20AYBAR%20CORREGIDO%20Jorge%20nuev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NE3 (2)"/>
      <sheetName val="PPNE1"/>
      <sheetName val="Sheet1"/>
      <sheetName val="PPNE2 "/>
      <sheetName val="PPNE2.1"/>
      <sheetName val="PPNE3"/>
      <sheetName val="PPNE4"/>
      <sheetName val="PPNE5"/>
      <sheetName val="Hoja1"/>
      <sheetName val="Insumos"/>
    </sheetNames>
    <sheetDataSet>
      <sheetData sheetId="0"/>
      <sheetData sheetId="1">
        <row r="2">
          <cell r="B2" t="str">
            <v>Servicio Nacional de Salud</v>
          </cell>
        </row>
        <row r="3">
          <cell r="B3" t="str">
            <v>Dirección de Planificación y Desarrollo</v>
          </cell>
        </row>
        <row r="5">
          <cell r="C5">
            <v>2023</v>
          </cell>
        </row>
        <row r="6">
          <cell r="B6" t="str">
            <v>Metropolitano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  <sheetName val="PPNE2"/>
      <sheetName val="Matriz Presupuesto POA.xlsm"/>
      <sheetName val="Matriz%20Presupuesto%20POA.xlsm"/>
      <sheetName val="Prioridades Directivas"/>
      <sheetName val="Sheet1"/>
      <sheetName val="CATÁLOG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3"/>
  <sheetViews>
    <sheetView showGridLines="0" tabSelected="1" workbookViewId="0">
      <selection activeCell="E35" sqref="E35"/>
    </sheetView>
  </sheetViews>
  <sheetFormatPr baseColWidth="10" defaultColWidth="11.42578125" defaultRowHeight="15"/>
  <cols>
    <col min="1" max="1" width="5.85546875" style="51" customWidth="1"/>
    <col min="2" max="2" width="5.7109375" style="51" customWidth="1"/>
    <col min="3" max="3" width="5.5703125" style="51" customWidth="1"/>
    <col min="4" max="4" width="5.7109375" style="51" customWidth="1"/>
    <col min="5" max="5" width="46.42578125" style="51" customWidth="1"/>
    <col min="6" max="6" width="13.7109375" style="51" customWidth="1"/>
    <col min="7" max="7" width="11.42578125" style="51"/>
    <col min="8" max="50" width="11.42578125" style="3"/>
  </cols>
  <sheetData>
    <row r="1" spans="1:7" ht="12.75">
      <c r="A1" s="1">
        <f>+[1]PPNE1!B1</f>
        <v>0</v>
      </c>
      <c r="B1" s="2"/>
      <c r="C1" s="2"/>
      <c r="D1" s="2"/>
      <c r="E1" s="2"/>
      <c r="F1" s="2"/>
      <c r="G1" s="2"/>
    </row>
    <row r="2" spans="1:7" ht="15.75">
      <c r="A2" s="4" t="str">
        <f>+[1]PPNE1!B2</f>
        <v>Servicio Nacional de Salud</v>
      </c>
      <c r="B2" s="5"/>
      <c r="C2" s="5"/>
      <c r="D2" s="5"/>
      <c r="E2" s="5"/>
      <c r="F2" s="5"/>
      <c r="G2" s="5"/>
    </row>
    <row r="3" spans="1:7">
      <c r="A3" s="6" t="str">
        <f>+[1]PPNE1!B3</f>
        <v>Dirección de Planificación y Desarrollo</v>
      </c>
      <c r="B3" s="7"/>
      <c r="C3" s="7"/>
      <c r="D3" s="7"/>
      <c r="E3" s="7"/>
      <c r="F3" s="7"/>
      <c r="G3" s="7"/>
    </row>
    <row r="4" spans="1:7" ht="12.75">
      <c r="A4" s="8" t="s">
        <v>0</v>
      </c>
      <c r="B4" s="9"/>
      <c r="C4" s="9"/>
      <c r="D4" s="9"/>
      <c r="E4" s="9"/>
      <c r="F4" s="9"/>
      <c r="G4" s="9"/>
    </row>
    <row r="5" spans="1:7" ht="12.75">
      <c r="A5" s="8">
        <f>+[1]PPNE1!C5</f>
        <v>2023</v>
      </c>
      <c r="B5" s="9"/>
      <c r="C5" s="9"/>
      <c r="D5" s="9"/>
      <c r="E5" s="9"/>
      <c r="F5" s="9"/>
      <c r="G5" s="9"/>
    </row>
    <row r="6" spans="1:7" ht="12.75">
      <c r="A6" s="10" t="s">
        <v>1</v>
      </c>
      <c r="B6" s="11"/>
      <c r="C6" s="11"/>
      <c r="D6" s="11"/>
      <c r="E6" s="12" t="str">
        <f>+[1]PPNE1!B6</f>
        <v>Metropolitano</v>
      </c>
      <c r="F6" s="12"/>
      <c r="G6" s="12"/>
    </row>
    <row r="7" spans="1:7" ht="12.75">
      <c r="A7" s="13" t="s">
        <v>2</v>
      </c>
      <c r="B7" s="14"/>
      <c r="C7" s="14"/>
      <c r="D7" s="15"/>
      <c r="E7" s="16">
        <f>+[1]PPNE1!B7</f>
        <v>0</v>
      </c>
      <c r="F7" s="16"/>
      <c r="G7" s="16"/>
    </row>
    <row r="8" spans="1:7" ht="48" customHeight="1">
      <c r="A8" s="17" t="s">
        <v>3</v>
      </c>
      <c r="B8" s="17" t="s">
        <v>4</v>
      </c>
      <c r="C8" s="17" t="s">
        <v>5</v>
      </c>
      <c r="D8" s="17" t="s">
        <v>6</v>
      </c>
      <c r="E8" s="18" t="s">
        <v>7</v>
      </c>
      <c r="F8" s="19" t="s">
        <v>8</v>
      </c>
      <c r="G8" s="19" t="s">
        <v>9</v>
      </c>
    </row>
    <row r="9" spans="1:7" ht="12.75">
      <c r="A9" s="20">
        <v>3</v>
      </c>
      <c r="B9" s="21"/>
      <c r="C9" s="21"/>
      <c r="D9" s="21"/>
      <c r="E9" s="22" t="s">
        <v>10</v>
      </c>
      <c r="F9" s="23">
        <f>+F10</f>
        <v>0</v>
      </c>
      <c r="G9" s="24">
        <f>G10</f>
        <v>0</v>
      </c>
    </row>
    <row r="10" spans="1:7" ht="12.75">
      <c r="A10" s="25"/>
      <c r="B10" s="25">
        <v>31</v>
      </c>
      <c r="C10" s="26"/>
      <c r="D10" s="26"/>
      <c r="E10" s="27" t="s">
        <v>11</v>
      </c>
      <c r="F10" s="28">
        <f>SUM(F11:F11)</f>
        <v>0</v>
      </c>
      <c r="G10" s="29">
        <f>G11</f>
        <v>0</v>
      </c>
    </row>
    <row r="11" spans="1:7" ht="12.75">
      <c r="A11" s="30"/>
      <c r="B11" s="30"/>
      <c r="C11" s="30">
        <v>312</v>
      </c>
      <c r="D11" s="31"/>
      <c r="E11" s="32" t="s">
        <v>12</v>
      </c>
      <c r="F11" s="33">
        <v>0</v>
      </c>
      <c r="G11" s="34">
        <f>IFERROR(F11/$F$31*100,"0.00")</f>
        <v>0</v>
      </c>
    </row>
    <row r="12" spans="1:7" ht="12.75">
      <c r="A12" s="35">
        <v>4</v>
      </c>
      <c r="B12" s="36"/>
      <c r="C12" s="36"/>
      <c r="D12" s="36"/>
      <c r="E12" s="37" t="s">
        <v>13</v>
      </c>
      <c r="F12" s="38">
        <f>+F13+F19</f>
        <v>187376425.21000001</v>
      </c>
      <c r="G12" s="38">
        <f>G13+G19</f>
        <v>44.787268425658119</v>
      </c>
    </row>
    <row r="13" spans="1:7" ht="12.75">
      <c r="A13" s="25"/>
      <c r="B13" s="25">
        <v>41</v>
      </c>
      <c r="C13" s="39"/>
      <c r="D13" s="26"/>
      <c r="E13" s="40" t="s">
        <v>14</v>
      </c>
      <c r="F13" s="28">
        <f>SUM(F15:F18)</f>
        <v>187376425.21000001</v>
      </c>
      <c r="G13" s="41">
        <f>SUM(G15:G18)</f>
        <v>44.787268425658119</v>
      </c>
    </row>
    <row r="14" spans="1:7" ht="24">
      <c r="A14" s="25"/>
      <c r="B14" s="25"/>
      <c r="C14" s="25">
        <v>413</v>
      </c>
      <c r="D14" s="26"/>
      <c r="E14" s="40" t="s">
        <v>15</v>
      </c>
      <c r="F14" s="28">
        <f>SUM(F16:F19)</f>
        <v>13449343.6</v>
      </c>
      <c r="G14" s="41">
        <f>SUM(G16:G19)</f>
        <v>3.2147019631045879</v>
      </c>
    </row>
    <row r="15" spans="1:7" ht="12.75">
      <c r="A15" s="30"/>
      <c r="B15" s="30"/>
      <c r="C15" s="30">
        <v>413</v>
      </c>
      <c r="D15" s="31" t="s">
        <v>16</v>
      </c>
      <c r="E15" s="32" t="s">
        <v>17</v>
      </c>
      <c r="F15" s="33">
        <v>173927081.61000001</v>
      </c>
      <c r="G15" s="34">
        <f>IFERROR(F15/$F$31*100,"0.00")</f>
        <v>41.572566462553532</v>
      </c>
    </row>
    <row r="16" spans="1:7" ht="12.75">
      <c r="A16" s="30"/>
      <c r="B16" s="30"/>
      <c r="C16" s="30">
        <v>413</v>
      </c>
      <c r="D16" s="31" t="s">
        <v>18</v>
      </c>
      <c r="E16" s="32" t="s">
        <v>19</v>
      </c>
      <c r="F16" s="33">
        <v>13449343.6</v>
      </c>
      <c r="G16" s="34">
        <f>IFERROR(F16/$F$31*100,"0.00")</f>
        <v>3.2147019631045879</v>
      </c>
    </row>
    <row r="17" spans="1:7" ht="12.75">
      <c r="A17" s="30"/>
      <c r="B17" s="30"/>
      <c r="C17" s="30">
        <v>413</v>
      </c>
      <c r="D17" s="31" t="s">
        <v>20</v>
      </c>
      <c r="E17" s="32" t="s">
        <v>21</v>
      </c>
      <c r="F17" s="33">
        <v>0</v>
      </c>
      <c r="G17" s="34">
        <f>IFERROR(F17/$F$31*100,"0.00")</f>
        <v>0</v>
      </c>
    </row>
    <row r="18" spans="1:7" ht="24">
      <c r="A18" s="30"/>
      <c r="B18" s="30"/>
      <c r="C18" s="30">
        <v>414</v>
      </c>
      <c r="D18" s="31"/>
      <c r="E18" s="42" t="s">
        <v>22</v>
      </c>
      <c r="F18" s="33">
        <v>0</v>
      </c>
      <c r="G18" s="34">
        <f>IFERROR(F18/$F$31*100,"0.00")</f>
        <v>0</v>
      </c>
    </row>
    <row r="19" spans="1:7" ht="12.75">
      <c r="A19" s="25"/>
      <c r="B19" s="25">
        <v>42</v>
      </c>
      <c r="C19" s="25"/>
      <c r="D19" s="26"/>
      <c r="E19" s="27" t="s">
        <v>23</v>
      </c>
      <c r="F19" s="28">
        <f>SUM(F21:F22)</f>
        <v>0</v>
      </c>
      <c r="G19" s="41">
        <f>G21+G22</f>
        <v>0</v>
      </c>
    </row>
    <row r="20" spans="1:7" ht="24">
      <c r="A20" s="25"/>
      <c r="B20" s="25"/>
      <c r="C20" s="25">
        <v>423</v>
      </c>
      <c r="D20" s="26"/>
      <c r="E20" s="27" t="s">
        <v>24</v>
      </c>
      <c r="F20" s="28">
        <f>+F21+F22</f>
        <v>0</v>
      </c>
      <c r="G20" s="34">
        <f>+G21+G22</f>
        <v>0</v>
      </c>
    </row>
    <row r="21" spans="1:7" ht="12.75">
      <c r="A21" s="30"/>
      <c r="B21" s="30"/>
      <c r="C21" s="30">
        <v>423</v>
      </c>
      <c r="D21" s="31" t="s">
        <v>16</v>
      </c>
      <c r="E21" s="32" t="s">
        <v>25</v>
      </c>
      <c r="F21" s="33">
        <v>0</v>
      </c>
      <c r="G21" s="34">
        <f>IFERROR(F21/$F$31*100,"0.00")</f>
        <v>0</v>
      </c>
    </row>
    <row r="22" spans="1:7" ht="12.75">
      <c r="A22" s="30"/>
      <c r="B22" s="30"/>
      <c r="C22" s="30">
        <v>423</v>
      </c>
      <c r="D22" s="31" t="s">
        <v>18</v>
      </c>
      <c r="E22" s="32" t="s">
        <v>26</v>
      </c>
      <c r="F22" s="33">
        <v>0</v>
      </c>
      <c r="G22" s="34">
        <f>IFERROR(F22/$F$31*100,"0.00")</f>
        <v>0</v>
      </c>
    </row>
    <row r="23" spans="1:7" ht="12.75">
      <c r="A23" s="35">
        <v>5</v>
      </c>
      <c r="B23" s="36"/>
      <c r="C23" s="36"/>
      <c r="D23" s="36"/>
      <c r="E23" s="37" t="s">
        <v>27</v>
      </c>
      <c r="F23" s="38">
        <f>+F24</f>
        <v>230993419.16000003</v>
      </c>
      <c r="G23" s="38">
        <f>G24</f>
        <v>55.212731574341888</v>
      </c>
    </row>
    <row r="24" spans="1:7" ht="12.75">
      <c r="A24" s="25"/>
      <c r="B24" s="25">
        <v>51</v>
      </c>
      <c r="C24" s="25"/>
      <c r="D24" s="26"/>
      <c r="E24" s="40" t="s">
        <v>28</v>
      </c>
      <c r="F24" s="28">
        <f>F25</f>
        <v>230993419.16000003</v>
      </c>
      <c r="G24" s="34">
        <f>G25</f>
        <v>55.212731574341888</v>
      </c>
    </row>
    <row r="25" spans="1:7" ht="12.75">
      <c r="A25" s="25"/>
      <c r="B25" s="25"/>
      <c r="C25" s="25">
        <v>512</v>
      </c>
      <c r="D25" s="26"/>
      <c r="E25" s="40" t="s">
        <v>29</v>
      </c>
      <c r="F25" s="28">
        <f>F26</f>
        <v>230993419.16000003</v>
      </c>
      <c r="G25" s="34">
        <f>G26</f>
        <v>55.212731574341888</v>
      </c>
    </row>
    <row r="26" spans="1:7" ht="12.75">
      <c r="A26" s="25"/>
      <c r="B26" s="25"/>
      <c r="C26" s="30">
        <v>512</v>
      </c>
      <c r="D26" s="43" t="s">
        <v>30</v>
      </c>
      <c r="E26" s="44" t="s">
        <v>31</v>
      </c>
      <c r="F26" s="45">
        <f>+F27+F28+F29+F30</f>
        <v>230993419.16000003</v>
      </c>
      <c r="G26" s="34">
        <f>+G27+G28+G29+G30</f>
        <v>55.212731574341888</v>
      </c>
    </row>
    <row r="27" spans="1:7" ht="24">
      <c r="A27" s="31"/>
      <c r="B27" s="30"/>
      <c r="C27" s="30">
        <v>513</v>
      </c>
      <c r="D27" s="31"/>
      <c r="E27" s="44" t="s">
        <v>32</v>
      </c>
      <c r="F27" s="33">
        <v>144861323.28</v>
      </c>
      <c r="G27" s="34">
        <f>IFERROR(F27/$F$31*100,"0.00")</f>
        <v>34.625182772945465</v>
      </c>
    </row>
    <row r="28" spans="1:7" ht="24">
      <c r="A28" s="31"/>
      <c r="B28" s="31"/>
      <c r="C28" s="30">
        <v>512</v>
      </c>
      <c r="D28" s="31"/>
      <c r="E28" s="44" t="s">
        <v>33</v>
      </c>
      <c r="F28" s="33">
        <v>36184242.960000001</v>
      </c>
      <c r="G28" s="34">
        <f>IFERROR(F28/$F$31*100,"0.00")</f>
        <v>8.6488649808132916</v>
      </c>
    </row>
    <row r="29" spans="1:7" ht="24">
      <c r="A29" s="31"/>
      <c r="B29" s="31"/>
      <c r="C29" s="30">
        <v>512</v>
      </c>
      <c r="D29" s="31"/>
      <c r="E29" s="44" t="s">
        <v>34</v>
      </c>
      <c r="F29" s="33">
        <v>49947852.920000002</v>
      </c>
      <c r="G29" s="34">
        <f>IFERROR(F29/$F$31*100,"0.00")</f>
        <v>11.938683820583128</v>
      </c>
    </row>
    <row r="30" spans="1:7" ht="12.75">
      <c r="A30" s="31"/>
      <c r="B30" s="31"/>
      <c r="C30" s="30">
        <v>512</v>
      </c>
      <c r="D30" s="31"/>
      <c r="E30" s="44" t="s">
        <v>35</v>
      </c>
      <c r="F30" s="33">
        <v>0</v>
      </c>
      <c r="G30" s="34">
        <f>IFERROR(F30/$F$31*100,"0.00")</f>
        <v>0</v>
      </c>
    </row>
    <row r="31" spans="1:7" s="3" customFormat="1" ht="12.75">
      <c r="A31" s="46"/>
      <c r="B31" s="46"/>
      <c r="C31" s="46"/>
      <c r="D31" s="46"/>
      <c r="E31" s="47" t="s">
        <v>36</v>
      </c>
      <c r="F31" s="48">
        <f>+F23+F12+F9</f>
        <v>418369844.37</v>
      </c>
      <c r="G31" s="48">
        <f>+G23+G12+G9</f>
        <v>100</v>
      </c>
    </row>
    <row r="32" spans="1:7" s="3" customFormat="1">
      <c r="A32" s="49"/>
      <c r="B32" s="49"/>
      <c r="C32" s="49"/>
      <c r="D32" s="49"/>
      <c r="E32" s="49"/>
      <c r="F32" s="49"/>
      <c r="G32" s="49"/>
    </row>
    <row r="33" spans="1:7" s="3" customFormat="1">
      <c r="A33" s="49"/>
      <c r="B33" s="49"/>
      <c r="C33" s="49"/>
      <c r="D33" s="49"/>
      <c r="E33" s="49"/>
      <c r="F33" s="49"/>
      <c r="G33" s="49"/>
    </row>
    <row r="34" spans="1:7" s="3" customFormat="1">
      <c r="A34" s="49"/>
      <c r="B34" s="49"/>
      <c r="C34" s="49"/>
      <c r="D34" s="49"/>
      <c r="E34" s="49"/>
      <c r="F34" s="49"/>
      <c r="G34" s="49"/>
    </row>
    <row r="35" spans="1:7" s="3" customFormat="1">
      <c r="A35" s="49"/>
      <c r="B35" s="49"/>
      <c r="C35" s="49"/>
      <c r="D35" s="49"/>
      <c r="E35" s="49"/>
      <c r="F35" s="49"/>
      <c r="G35" s="49"/>
    </row>
    <row r="36" spans="1:7" s="3" customFormat="1">
      <c r="A36" s="49"/>
      <c r="B36" s="49"/>
      <c r="C36" s="49"/>
      <c r="D36" s="49"/>
      <c r="E36" s="49"/>
      <c r="F36" s="49"/>
      <c r="G36" s="49"/>
    </row>
    <row r="37" spans="1:7" s="3" customFormat="1">
      <c r="A37" s="49"/>
      <c r="B37" s="49"/>
      <c r="C37" s="49"/>
      <c r="D37" s="49"/>
      <c r="E37" s="49"/>
      <c r="F37" s="49"/>
      <c r="G37" s="49"/>
    </row>
    <row r="38" spans="1:7" s="3" customFormat="1">
      <c r="A38" s="49"/>
      <c r="B38" s="49"/>
      <c r="C38" s="49"/>
      <c r="D38" s="49"/>
      <c r="E38" s="49"/>
      <c r="F38" s="49"/>
      <c r="G38" s="49"/>
    </row>
    <row r="39" spans="1:7" s="3" customFormat="1">
      <c r="A39" s="50"/>
      <c r="B39" s="50"/>
      <c r="C39" s="50"/>
      <c r="D39" s="50"/>
      <c r="E39" s="50"/>
      <c r="F39" s="50"/>
      <c r="G39" s="50"/>
    </row>
    <row r="40" spans="1:7" s="3" customFormat="1">
      <c r="A40" s="50"/>
      <c r="B40" s="50"/>
      <c r="C40" s="50"/>
      <c r="D40" s="50"/>
      <c r="E40" s="50"/>
      <c r="F40" s="50"/>
      <c r="G40" s="50"/>
    </row>
    <row r="41" spans="1:7" s="3" customFormat="1">
      <c r="A41" s="50"/>
      <c r="B41" s="50"/>
      <c r="C41" s="50"/>
      <c r="D41" s="50"/>
      <c r="E41" s="50"/>
      <c r="F41" s="50"/>
      <c r="G41" s="50"/>
    </row>
    <row r="42" spans="1:7" s="3" customFormat="1">
      <c r="A42" s="50"/>
      <c r="B42" s="50"/>
      <c r="C42" s="50"/>
      <c r="D42" s="50"/>
      <c r="E42" s="50"/>
      <c r="F42" s="50"/>
      <c r="G42" s="50"/>
    </row>
    <row r="43" spans="1:7" s="3" customFormat="1">
      <c r="A43" s="50"/>
      <c r="B43" s="50"/>
      <c r="C43" s="50"/>
      <c r="D43" s="50"/>
      <c r="E43" s="50"/>
      <c r="F43" s="50"/>
      <c r="G43" s="50"/>
    </row>
    <row r="44" spans="1:7" s="3" customFormat="1">
      <c r="A44" s="50"/>
      <c r="B44" s="50"/>
      <c r="C44" s="50"/>
      <c r="D44" s="50"/>
      <c r="E44" s="50"/>
      <c r="F44" s="50"/>
      <c r="G44" s="50"/>
    </row>
    <row r="45" spans="1:7" s="3" customFormat="1">
      <c r="A45" s="50"/>
      <c r="B45" s="50"/>
      <c r="C45" s="50"/>
      <c r="D45" s="50"/>
      <c r="E45" s="50"/>
      <c r="F45" s="50"/>
      <c r="G45" s="50"/>
    </row>
    <row r="46" spans="1:7" s="3" customFormat="1">
      <c r="A46" s="50"/>
      <c r="B46" s="50"/>
      <c r="C46" s="50"/>
      <c r="D46" s="50"/>
      <c r="E46" s="50"/>
      <c r="F46" s="50"/>
      <c r="G46" s="50"/>
    </row>
    <row r="47" spans="1:7" s="3" customFormat="1">
      <c r="A47" s="50"/>
      <c r="B47" s="50"/>
      <c r="C47" s="50"/>
      <c r="D47" s="50"/>
      <c r="E47" s="50"/>
      <c r="F47" s="50"/>
      <c r="G47" s="50"/>
    </row>
    <row r="48" spans="1:7" s="3" customFormat="1">
      <c r="A48" s="50"/>
      <c r="B48" s="50"/>
      <c r="C48" s="50"/>
      <c r="D48" s="50"/>
      <c r="E48" s="50"/>
      <c r="F48" s="50"/>
      <c r="G48" s="50"/>
    </row>
    <row r="49" spans="1:7" s="3" customFormat="1">
      <c r="A49" s="50"/>
      <c r="B49" s="50"/>
      <c r="C49" s="50"/>
      <c r="D49" s="50"/>
      <c r="E49" s="50"/>
      <c r="F49" s="50"/>
      <c r="G49" s="50"/>
    </row>
    <row r="50" spans="1:7" s="3" customFormat="1">
      <c r="A50" s="50"/>
      <c r="B50" s="50"/>
      <c r="C50" s="50"/>
      <c r="D50" s="50"/>
      <c r="E50" s="50"/>
      <c r="F50" s="50"/>
      <c r="G50" s="50"/>
    </row>
    <row r="51" spans="1:7" s="3" customFormat="1">
      <c r="A51" s="50"/>
      <c r="B51" s="50"/>
      <c r="C51" s="50"/>
      <c r="D51" s="50"/>
      <c r="E51" s="50"/>
      <c r="F51" s="50"/>
      <c r="G51" s="50"/>
    </row>
    <row r="52" spans="1:7" s="3" customFormat="1">
      <c r="A52" s="50"/>
      <c r="B52" s="50"/>
      <c r="C52" s="50"/>
      <c r="D52" s="50"/>
      <c r="E52" s="50"/>
      <c r="F52" s="50"/>
      <c r="G52" s="50"/>
    </row>
    <row r="53" spans="1:7" s="3" customFormat="1">
      <c r="A53" s="50"/>
      <c r="B53" s="50"/>
      <c r="C53" s="50"/>
      <c r="D53" s="50"/>
      <c r="E53" s="50"/>
      <c r="F53" s="50"/>
      <c r="G53" s="50"/>
    </row>
    <row r="54" spans="1:7" s="3" customFormat="1">
      <c r="A54" s="50"/>
      <c r="B54" s="50"/>
      <c r="C54" s="50"/>
      <c r="D54" s="50"/>
      <c r="E54" s="50"/>
      <c r="F54" s="50"/>
      <c r="G54" s="50"/>
    </row>
    <row r="55" spans="1:7" s="3" customFormat="1">
      <c r="A55" s="50"/>
      <c r="B55" s="50"/>
      <c r="C55" s="50"/>
      <c r="D55" s="50"/>
      <c r="E55" s="50"/>
      <c r="F55" s="50"/>
      <c r="G55" s="50"/>
    </row>
    <row r="56" spans="1:7" s="3" customFormat="1">
      <c r="A56" s="50"/>
      <c r="B56" s="50"/>
      <c r="C56" s="50"/>
      <c r="D56" s="50"/>
      <c r="E56" s="50"/>
      <c r="F56" s="50"/>
      <c r="G56" s="50"/>
    </row>
    <row r="57" spans="1:7" s="3" customFormat="1">
      <c r="A57" s="50"/>
      <c r="B57" s="50"/>
      <c r="C57" s="50"/>
      <c r="D57" s="50"/>
      <c r="E57" s="50"/>
      <c r="F57" s="50"/>
      <c r="G57" s="50"/>
    </row>
    <row r="58" spans="1:7" s="3" customFormat="1">
      <c r="A58" s="50"/>
      <c r="B58" s="50"/>
      <c r="C58" s="50"/>
      <c r="D58" s="50"/>
      <c r="E58" s="50"/>
      <c r="F58" s="50"/>
      <c r="G58" s="50"/>
    </row>
    <row r="59" spans="1:7" s="3" customFormat="1">
      <c r="A59" s="50"/>
      <c r="B59" s="50"/>
      <c r="C59" s="50"/>
      <c r="D59" s="50"/>
      <c r="E59" s="50"/>
      <c r="F59" s="50"/>
      <c r="G59" s="50"/>
    </row>
    <row r="60" spans="1:7" s="3" customFormat="1">
      <c r="A60" s="50"/>
      <c r="B60" s="50"/>
      <c r="C60" s="50"/>
      <c r="D60" s="50"/>
      <c r="E60" s="50"/>
      <c r="F60" s="50"/>
      <c r="G60" s="50"/>
    </row>
    <row r="61" spans="1:7" s="3" customFormat="1">
      <c r="A61" s="50"/>
      <c r="B61" s="50"/>
      <c r="C61" s="50"/>
      <c r="D61" s="50"/>
      <c r="E61" s="50"/>
      <c r="F61" s="50"/>
      <c r="G61" s="50"/>
    </row>
    <row r="62" spans="1:7" s="3" customFormat="1">
      <c r="A62" s="50"/>
      <c r="B62" s="50"/>
      <c r="C62" s="50"/>
      <c r="D62" s="50"/>
      <c r="E62" s="50"/>
      <c r="F62" s="50"/>
      <c r="G62" s="50"/>
    </row>
    <row r="63" spans="1:7" s="3" customFormat="1">
      <c r="A63" s="50"/>
      <c r="B63" s="50"/>
      <c r="C63" s="50"/>
      <c r="D63" s="50"/>
      <c r="E63" s="50"/>
      <c r="F63" s="50"/>
      <c r="G63" s="50"/>
    </row>
    <row r="64" spans="1:7" s="3" customFormat="1">
      <c r="A64" s="50"/>
      <c r="B64" s="50"/>
      <c r="C64" s="50"/>
      <c r="D64" s="50"/>
      <c r="E64" s="50"/>
      <c r="F64" s="50"/>
      <c r="G64" s="50"/>
    </row>
    <row r="65" spans="1:7" s="3" customFormat="1">
      <c r="A65" s="50"/>
      <c r="B65" s="50"/>
      <c r="C65" s="50"/>
      <c r="D65" s="50"/>
      <c r="E65" s="50"/>
      <c r="F65" s="50"/>
      <c r="G65" s="50"/>
    </row>
    <row r="66" spans="1:7" s="3" customFormat="1">
      <c r="A66" s="50"/>
      <c r="B66" s="50"/>
      <c r="C66" s="50"/>
      <c r="D66" s="50"/>
      <c r="E66" s="50"/>
      <c r="F66" s="50"/>
      <c r="G66" s="50"/>
    </row>
    <row r="67" spans="1:7" s="3" customFormat="1">
      <c r="A67" s="50"/>
      <c r="B67" s="50"/>
      <c r="C67" s="50"/>
      <c r="D67" s="50"/>
      <c r="E67" s="50"/>
      <c r="F67" s="50"/>
      <c r="G67" s="50"/>
    </row>
    <row r="68" spans="1:7" s="3" customFormat="1">
      <c r="A68" s="50"/>
      <c r="B68" s="50"/>
      <c r="C68" s="50"/>
      <c r="D68" s="50"/>
      <c r="E68" s="50"/>
      <c r="F68" s="50"/>
      <c r="G68" s="50"/>
    </row>
    <row r="69" spans="1:7" s="3" customFormat="1">
      <c r="A69" s="50"/>
      <c r="B69" s="50"/>
      <c r="C69" s="50"/>
      <c r="D69" s="50"/>
      <c r="E69" s="50"/>
      <c r="F69" s="50"/>
      <c r="G69" s="50"/>
    </row>
    <row r="70" spans="1:7" s="3" customFormat="1">
      <c r="A70" s="50"/>
      <c r="B70" s="50"/>
      <c r="C70" s="50"/>
      <c r="D70" s="50"/>
      <c r="E70" s="50"/>
      <c r="F70" s="50"/>
      <c r="G70" s="50"/>
    </row>
    <row r="71" spans="1:7" s="3" customFormat="1">
      <c r="A71" s="50"/>
      <c r="B71" s="50"/>
      <c r="C71" s="50"/>
      <c r="D71" s="50"/>
      <c r="E71" s="50"/>
      <c r="F71" s="50"/>
      <c r="G71" s="50"/>
    </row>
    <row r="72" spans="1:7" s="3" customFormat="1">
      <c r="A72" s="50"/>
      <c r="B72" s="50"/>
      <c r="C72" s="50"/>
      <c r="D72" s="50"/>
      <c r="E72" s="50"/>
      <c r="F72" s="50"/>
      <c r="G72" s="50"/>
    </row>
    <row r="73" spans="1:7" s="3" customFormat="1">
      <c r="A73" s="50"/>
      <c r="B73" s="50"/>
      <c r="C73" s="50"/>
      <c r="D73" s="50"/>
      <c r="E73" s="50"/>
      <c r="F73" s="50"/>
      <c r="G73" s="50"/>
    </row>
    <row r="74" spans="1:7" s="3" customFormat="1">
      <c r="A74" s="50"/>
      <c r="B74" s="50"/>
      <c r="C74" s="50"/>
      <c r="D74" s="50"/>
      <c r="E74" s="50"/>
      <c r="F74" s="50"/>
      <c r="G74" s="50"/>
    </row>
    <row r="75" spans="1:7" s="3" customFormat="1">
      <c r="A75" s="50"/>
      <c r="B75" s="50"/>
      <c r="C75" s="50"/>
      <c r="D75" s="50"/>
      <c r="E75" s="50"/>
      <c r="F75" s="50"/>
      <c r="G75" s="50"/>
    </row>
    <row r="76" spans="1:7" s="3" customFormat="1">
      <c r="A76" s="50"/>
      <c r="B76" s="50"/>
      <c r="C76" s="50"/>
      <c r="D76" s="50"/>
      <c r="E76" s="50"/>
      <c r="F76" s="50"/>
      <c r="G76" s="50"/>
    </row>
    <row r="77" spans="1:7" s="3" customFormat="1">
      <c r="A77" s="50"/>
      <c r="B77" s="50"/>
      <c r="C77" s="50"/>
      <c r="D77" s="50"/>
      <c r="E77" s="50"/>
      <c r="F77" s="50"/>
      <c r="G77" s="50"/>
    </row>
    <row r="78" spans="1:7" s="3" customFormat="1">
      <c r="A78" s="50"/>
      <c r="B78" s="50"/>
      <c r="C78" s="50"/>
      <c r="D78" s="50"/>
      <c r="E78" s="50"/>
      <c r="F78" s="50"/>
      <c r="G78" s="50"/>
    </row>
    <row r="79" spans="1:7" s="3" customFormat="1">
      <c r="A79" s="50"/>
      <c r="B79" s="50"/>
      <c r="C79" s="50"/>
      <c r="D79" s="50"/>
      <c r="E79" s="50"/>
      <c r="F79" s="50"/>
      <c r="G79" s="50"/>
    </row>
    <row r="80" spans="1:7" s="3" customFormat="1">
      <c r="A80" s="50"/>
      <c r="B80" s="50"/>
      <c r="C80" s="50"/>
      <c r="D80" s="50"/>
      <c r="E80" s="50"/>
      <c r="F80" s="50"/>
      <c r="G80" s="50"/>
    </row>
    <row r="81" spans="1:7" s="3" customFormat="1">
      <c r="A81" s="50"/>
      <c r="B81" s="50"/>
      <c r="C81" s="50"/>
      <c r="D81" s="50"/>
      <c r="E81" s="50"/>
      <c r="F81" s="50"/>
      <c r="G81" s="50"/>
    </row>
    <row r="82" spans="1:7" s="3" customFormat="1">
      <c r="A82" s="50"/>
      <c r="B82" s="50"/>
      <c r="C82" s="50"/>
      <c r="D82" s="50"/>
      <c r="E82" s="50"/>
      <c r="F82" s="50"/>
      <c r="G82" s="50"/>
    </row>
    <row r="83" spans="1:7" s="3" customFormat="1">
      <c r="A83" s="50"/>
      <c r="B83" s="50"/>
      <c r="C83" s="50"/>
      <c r="D83" s="50"/>
      <c r="E83" s="50"/>
      <c r="F83" s="50"/>
      <c r="G83" s="50"/>
    </row>
    <row r="84" spans="1:7" s="3" customFormat="1">
      <c r="A84" s="50"/>
      <c r="B84" s="50"/>
      <c r="C84" s="50"/>
      <c r="D84" s="50"/>
      <c r="E84" s="50"/>
      <c r="F84" s="50"/>
      <c r="G84" s="50"/>
    </row>
    <row r="85" spans="1:7" s="3" customFormat="1">
      <c r="A85" s="50"/>
      <c r="B85" s="50"/>
      <c r="C85" s="50"/>
      <c r="D85" s="50"/>
      <c r="E85" s="50"/>
      <c r="F85" s="50"/>
      <c r="G85" s="50"/>
    </row>
    <row r="86" spans="1:7" s="3" customFormat="1">
      <c r="A86" s="50"/>
      <c r="B86" s="50"/>
      <c r="C86" s="50"/>
      <c r="D86" s="50"/>
      <c r="E86" s="50"/>
      <c r="F86" s="50"/>
      <c r="G86" s="50"/>
    </row>
    <row r="87" spans="1:7" s="3" customFormat="1">
      <c r="A87" s="50"/>
      <c r="B87" s="50"/>
      <c r="C87" s="50"/>
      <c r="D87" s="50"/>
      <c r="E87" s="50"/>
      <c r="F87" s="50"/>
      <c r="G87" s="50"/>
    </row>
    <row r="88" spans="1:7" s="3" customFormat="1">
      <c r="A88" s="50"/>
      <c r="B88" s="50"/>
      <c r="C88" s="50"/>
      <c r="D88" s="50"/>
      <c r="E88" s="50"/>
      <c r="F88" s="50"/>
      <c r="G88" s="50"/>
    </row>
    <row r="89" spans="1:7" s="3" customFormat="1">
      <c r="A89" s="50"/>
      <c r="B89" s="50"/>
      <c r="C89" s="50"/>
      <c r="D89" s="50"/>
      <c r="E89" s="50"/>
      <c r="F89" s="50"/>
      <c r="G89" s="50"/>
    </row>
    <row r="90" spans="1:7" s="3" customFormat="1">
      <c r="A90" s="50"/>
      <c r="B90" s="50"/>
      <c r="C90" s="50"/>
      <c r="D90" s="50"/>
      <c r="E90" s="50"/>
      <c r="F90" s="50"/>
      <c r="G90" s="50"/>
    </row>
    <row r="91" spans="1:7" s="3" customFormat="1">
      <c r="A91" s="50"/>
      <c r="B91" s="50"/>
      <c r="C91" s="50"/>
      <c r="D91" s="50"/>
      <c r="E91" s="50"/>
      <c r="F91" s="50"/>
      <c r="G91" s="50"/>
    </row>
    <row r="92" spans="1:7" s="3" customFormat="1">
      <c r="A92" s="50"/>
      <c r="B92" s="50"/>
      <c r="C92" s="50"/>
      <c r="D92" s="50"/>
      <c r="E92" s="50"/>
      <c r="F92" s="50"/>
      <c r="G92" s="50"/>
    </row>
    <row r="93" spans="1:7" s="3" customFormat="1">
      <c r="A93" s="50"/>
      <c r="B93" s="50"/>
      <c r="C93" s="50"/>
      <c r="D93" s="50"/>
      <c r="E93" s="50"/>
      <c r="F93" s="50"/>
      <c r="G93" s="50"/>
    </row>
    <row r="94" spans="1:7" s="3" customFormat="1">
      <c r="A94" s="50"/>
      <c r="B94" s="50"/>
      <c r="C94" s="50"/>
      <c r="D94" s="50"/>
      <c r="E94" s="50"/>
      <c r="F94" s="50"/>
      <c r="G94" s="50"/>
    </row>
    <row r="95" spans="1:7" s="3" customFormat="1">
      <c r="A95" s="50"/>
      <c r="B95" s="50"/>
      <c r="C95" s="50"/>
      <c r="D95" s="50"/>
      <c r="E95" s="50"/>
      <c r="F95" s="50"/>
      <c r="G95" s="50"/>
    </row>
    <row r="96" spans="1:7" s="3" customFormat="1">
      <c r="A96" s="50"/>
      <c r="B96" s="50"/>
      <c r="C96" s="50"/>
      <c r="D96" s="50"/>
      <c r="E96" s="50"/>
      <c r="F96" s="50"/>
      <c r="G96" s="50"/>
    </row>
    <row r="97" spans="1:7" s="3" customFormat="1">
      <c r="A97" s="50"/>
      <c r="B97" s="50"/>
      <c r="C97" s="50"/>
      <c r="D97" s="50"/>
      <c r="E97" s="50"/>
      <c r="F97" s="50"/>
      <c r="G97" s="50"/>
    </row>
    <row r="98" spans="1:7" s="3" customFormat="1">
      <c r="A98" s="50"/>
      <c r="B98" s="50"/>
      <c r="C98" s="50"/>
      <c r="D98" s="50"/>
      <c r="E98" s="50"/>
      <c r="F98" s="50"/>
      <c r="G98" s="50"/>
    </row>
    <row r="99" spans="1:7" s="3" customFormat="1">
      <c r="A99" s="50"/>
      <c r="B99" s="50"/>
      <c r="C99" s="50"/>
      <c r="D99" s="50"/>
      <c r="E99" s="50"/>
      <c r="F99" s="50"/>
      <c r="G99" s="50"/>
    </row>
    <row r="100" spans="1:7" s="3" customFormat="1">
      <c r="A100" s="50"/>
      <c r="B100" s="50"/>
      <c r="C100" s="50"/>
      <c r="D100" s="50"/>
      <c r="E100" s="50"/>
      <c r="F100" s="50"/>
      <c r="G100" s="50"/>
    </row>
    <row r="101" spans="1:7" s="3" customFormat="1">
      <c r="A101" s="50"/>
      <c r="B101" s="50"/>
      <c r="C101" s="50"/>
      <c r="D101" s="50"/>
      <c r="E101" s="50"/>
      <c r="F101" s="50"/>
      <c r="G101" s="50"/>
    </row>
    <row r="102" spans="1:7" s="3" customFormat="1">
      <c r="A102" s="50"/>
      <c r="B102" s="50"/>
      <c r="C102" s="50"/>
      <c r="D102" s="50"/>
      <c r="E102" s="50"/>
      <c r="F102" s="50"/>
      <c r="G102" s="50"/>
    </row>
    <row r="103" spans="1:7" s="3" customFormat="1">
      <c r="A103" s="50"/>
      <c r="B103" s="50"/>
      <c r="C103" s="50"/>
      <c r="D103" s="50"/>
      <c r="E103" s="50"/>
      <c r="F103" s="50"/>
      <c r="G103" s="50"/>
    </row>
    <row r="104" spans="1:7" s="3" customFormat="1">
      <c r="A104" s="50"/>
      <c r="B104" s="50"/>
      <c r="C104" s="50"/>
      <c r="D104" s="50"/>
      <c r="E104" s="50"/>
      <c r="F104" s="50"/>
      <c r="G104" s="50"/>
    </row>
    <row r="105" spans="1:7" s="3" customFormat="1">
      <c r="A105" s="50"/>
      <c r="B105" s="50"/>
      <c r="C105" s="50"/>
      <c r="D105" s="50"/>
      <c r="E105" s="50"/>
      <c r="F105" s="50"/>
      <c r="G105" s="50"/>
    </row>
    <row r="106" spans="1:7" s="3" customFormat="1">
      <c r="A106" s="50"/>
      <c r="B106" s="50"/>
      <c r="C106" s="50"/>
      <c r="D106" s="50"/>
      <c r="E106" s="50"/>
      <c r="F106" s="50"/>
      <c r="G106" s="50"/>
    </row>
    <row r="107" spans="1:7" s="3" customFormat="1">
      <c r="A107" s="50"/>
      <c r="B107" s="50"/>
      <c r="C107" s="50"/>
      <c r="D107" s="50"/>
      <c r="E107" s="50"/>
      <c r="F107" s="50"/>
      <c r="G107" s="50"/>
    </row>
    <row r="108" spans="1:7" s="3" customFormat="1">
      <c r="A108" s="50"/>
      <c r="B108" s="50"/>
      <c r="C108" s="50"/>
      <c r="D108" s="50"/>
      <c r="E108" s="50"/>
      <c r="F108" s="50"/>
      <c r="G108" s="50"/>
    </row>
    <row r="109" spans="1:7" s="3" customFormat="1">
      <c r="A109" s="50"/>
      <c r="B109" s="50"/>
      <c r="C109" s="50"/>
      <c r="D109" s="50"/>
      <c r="E109" s="50"/>
      <c r="F109" s="50"/>
      <c r="G109" s="50"/>
    </row>
    <row r="110" spans="1:7" s="3" customFormat="1">
      <c r="A110" s="50"/>
      <c r="B110" s="50"/>
      <c r="C110" s="50"/>
      <c r="D110" s="50"/>
      <c r="E110" s="50"/>
      <c r="F110" s="50"/>
      <c r="G110" s="50"/>
    </row>
    <row r="111" spans="1:7" s="3" customFormat="1">
      <c r="A111" s="50"/>
      <c r="B111" s="50"/>
      <c r="C111" s="50"/>
      <c r="D111" s="50"/>
      <c r="E111" s="50"/>
      <c r="F111" s="50"/>
      <c r="G111" s="50"/>
    </row>
    <row r="112" spans="1:7" s="3" customFormat="1">
      <c r="A112" s="50"/>
      <c r="B112" s="50"/>
      <c r="C112" s="50"/>
      <c r="D112" s="50"/>
      <c r="E112" s="50"/>
      <c r="F112" s="50"/>
      <c r="G112" s="50"/>
    </row>
    <row r="113" spans="1:7" s="3" customFormat="1">
      <c r="A113" s="50"/>
      <c r="B113" s="50"/>
      <c r="C113" s="50"/>
      <c r="D113" s="50"/>
      <c r="E113" s="50"/>
      <c r="F113" s="50"/>
      <c r="G113" s="50"/>
    </row>
    <row r="114" spans="1:7" s="3" customFormat="1">
      <c r="A114" s="50"/>
      <c r="B114" s="50"/>
      <c r="C114" s="50"/>
      <c r="D114" s="50"/>
      <c r="E114" s="50"/>
      <c r="F114" s="50"/>
      <c r="G114" s="50"/>
    </row>
    <row r="115" spans="1:7" s="3" customFormat="1">
      <c r="A115" s="50"/>
      <c r="B115" s="50"/>
      <c r="C115" s="50"/>
      <c r="D115" s="50"/>
      <c r="E115" s="50"/>
      <c r="F115" s="50"/>
      <c r="G115" s="50"/>
    </row>
    <row r="116" spans="1:7" s="3" customFormat="1">
      <c r="A116" s="50"/>
      <c r="B116" s="50"/>
      <c r="C116" s="50"/>
      <c r="D116" s="50"/>
      <c r="E116" s="50"/>
      <c r="F116" s="50"/>
      <c r="G116" s="50"/>
    </row>
    <row r="117" spans="1:7" s="3" customFormat="1">
      <c r="A117" s="50"/>
      <c r="B117" s="50"/>
      <c r="C117" s="50"/>
      <c r="D117" s="50"/>
      <c r="E117" s="50"/>
      <c r="F117" s="50"/>
      <c r="G117" s="50"/>
    </row>
    <row r="118" spans="1:7" s="3" customFormat="1">
      <c r="A118" s="50"/>
      <c r="B118" s="50"/>
      <c r="C118" s="50"/>
      <c r="D118" s="50"/>
      <c r="E118" s="50"/>
      <c r="F118" s="50"/>
      <c r="G118" s="50"/>
    </row>
    <row r="119" spans="1:7" s="3" customFormat="1">
      <c r="A119" s="50"/>
      <c r="B119" s="50"/>
      <c r="C119" s="50"/>
      <c r="D119" s="50"/>
      <c r="E119" s="50"/>
      <c r="F119" s="50"/>
      <c r="G119" s="50"/>
    </row>
    <row r="120" spans="1:7" s="3" customFormat="1">
      <c r="A120" s="50"/>
      <c r="B120" s="50"/>
      <c r="C120" s="50"/>
      <c r="D120" s="50"/>
      <c r="E120" s="50"/>
      <c r="F120" s="50"/>
      <c r="G120" s="50"/>
    </row>
    <row r="121" spans="1:7" s="3" customFormat="1">
      <c r="A121" s="50"/>
      <c r="B121" s="50"/>
      <c r="C121" s="50"/>
      <c r="D121" s="50"/>
      <c r="E121" s="50"/>
      <c r="F121" s="50"/>
      <c r="G121" s="50"/>
    </row>
    <row r="122" spans="1:7" s="3" customFormat="1">
      <c r="A122" s="50"/>
      <c r="B122" s="50"/>
      <c r="C122" s="50"/>
      <c r="D122" s="50"/>
      <c r="E122" s="50"/>
      <c r="F122" s="50"/>
      <c r="G122" s="50"/>
    </row>
    <row r="123" spans="1:7" s="3" customFormat="1">
      <c r="A123" s="50"/>
      <c r="B123" s="50"/>
      <c r="C123" s="50"/>
      <c r="D123" s="50"/>
      <c r="E123" s="50"/>
      <c r="F123" s="50"/>
      <c r="G123" s="50"/>
    </row>
    <row r="124" spans="1:7" s="3" customFormat="1">
      <c r="A124" s="50"/>
      <c r="B124" s="50"/>
      <c r="C124" s="50"/>
      <c r="D124" s="50"/>
      <c r="E124" s="50"/>
      <c r="F124" s="50"/>
      <c r="G124" s="50"/>
    </row>
    <row r="125" spans="1:7" s="3" customFormat="1">
      <c r="A125" s="50"/>
      <c r="B125" s="50"/>
      <c r="C125" s="50"/>
      <c r="D125" s="50"/>
      <c r="E125" s="50"/>
      <c r="F125" s="50"/>
      <c r="G125" s="50"/>
    </row>
    <row r="126" spans="1:7" s="3" customFormat="1">
      <c r="A126" s="50"/>
      <c r="B126" s="50"/>
      <c r="C126" s="50"/>
      <c r="D126" s="50"/>
      <c r="E126" s="50"/>
      <c r="F126" s="50"/>
      <c r="G126" s="50"/>
    </row>
    <row r="127" spans="1:7" s="3" customFormat="1">
      <c r="A127" s="50"/>
      <c r="B127" s="50"/>
      <c r="C127" s="50"/>
      <c r="D127" s="50"/>
      <c r="E127" s="50"/>
      <c r="F127" s="50"/>
      <c r="G127" s="50"/>
    </row>
    <row r="128" spans="1:7" s="3" customFormat="1">
      <c r="A128" s="50"/>
      <c r="B128" s="50"/>
      <c r="C128" s="50"/>
      <c r="D128" s="50"/>
      <c r="E128" s="50"/>
      <c r="F128" s="50"/>
      <c r="G128" s="50"/>
    </row>
    <row r="129" spans="1:7" s="3" customFormat="1">
      <c r="A129" s="50"/>
      <c r="B129" s="50"/>
      <c r="C129" s="50"/>
      <c r="D129" s="50"/>
      <c r="E129" s="50"/>
      <c r="F129" s="50"/>
      <c r="G129" s="50"/>
    </row>
    <row r="130" spans="1:7" s="3" customFormat="1">
      <c r="A130" s="50"/>
      <c r="B130" s="50"/>
      <c r="C130" s="50"/>
      <c r="D130" s="50"/>
      <c r="E130" s="50"/>
      <c r="F130" s="50"/>
      <c r="G130" s="50"/>
    </row>
    <row r="131" spans="1:7" s="3" customFormat="1">
      <c r="A131" s="50"/>
      <c r="B131" s="50"/>
      <c r="C131" s="50"/>
      <c r="D131" s="50"/>
      <c r="E131" s="50"/>
      <c r="F131" s="50"/>
      <c r="G131" s="50"/>
    </row>
    <row r="132" spans="1:7" s="3" customFormat="1">
      <c r="A132" s="50"/>
      <c r="B132" s="50"/>
      <c r="C132" s="50"/>
      <c r="D132" s="50"/>
      <c r="E132" s="50"/>
      <c r="F132" s="50"/>
      <c r="G132" s="50"/>
    </row>
    <row r="133" spans="1:7" s="3" customFormat="1">
      <c r="A133" s="50"/>
      <c r="B133" s="50"/>
      <c r="C133" s="50"/>
      <c r="D133" s="50"/>
      <c r="E133" s="50"/>
      <c r="F133" s="50"/>
      <c r="G133" s="50"/>
    </row>
    <row r="134" spans="1:7" s="3" customFormat="1">
      <c r="A134" s="50"/>
      <c r="B134" s="50"/>
      <c r="C134" s="50"/>
      <c r="D134" s="50"/>
      <c r="E134" s="50"/>
      <c r="F134" s="50"/>
      <c r="G134" s="50"/>
    </row>
    <row r="135" spans="1:7" s="3" customFormat="1">
      <c r="A135" s="50"/>
      <c r="B135" s="50"/>
      <c r="C135" s="50"/>
      <c r="D135" s="50"/>
      <c r="E135" s="50"/>
      <c r="F135" s="50"/>
      <c r="G135" s="50"/>
    </row>
    <row r="136" spans="1:7" s="3" customFormat="1">
      <c r="A136" s="50"/>
      <c r="B136" s="50"/>
      <c r="C136" s="50"/>
      <c r="D136" s="50"/>
      <c r="E136" s="50"/>
      <c r="F136" s="50"/>
      <c r="G136" s="50"/>
    </row>
    <row r="137" spans="1:7" s="3" customFormat="1">
      <c r="A137" s="50"/>
      <c r="B137" s="50"/>
      <c r="C137" s="50"/>
      <c r="D137" s="50"/>
      <c r="E137" s="50"/>
      <c r="F137" s="50"/>
      <c r="G137" s="50"/>
    </row>
    <row r="138" spans="1:7" s="3" customFormat="1">
      <c r="A138" s="50"/>
      <c r="B138" s="50"/>
      <c r="C138" s="50"/>
      <c r="D138" s="50"/>
      <c r="E138" s="50"/>
      <c r="F138" s="50"/>
      <c r="G138" s="50"/>
    </row>
    <row r="139" spans="1:7" s="3" customFormat="1">
      <c r="A139" s="50"/>
      <c r="B139" s="50"/>
      <c r="C139" s="50"/>
      <c r="D139" s="50"/>
      <c r="E139" s="50"/>
      <c r="F139" s="50"/>
      <c r="G139" s="50"/>
    </row>
    <row r="140" spans="1:7" s="3" customFormat="1">
      <c r="A140" s="50"/>
      <c r="B140" s="50"/>
      <c r="C140" s="50"/>
      <c r="D140" s="50"/>
      <c r="E140" s="50"/>
      <c r="F140" s="50"/>
      <c r="G140" s="50"/>
    </row>
    <row r="141" spans="1:7" s="3" customFormat="1">
      <c r="A141" s="50"/>
      <c r="B141" s="50"/>
      <c r="C141" s="50"/>
      <c r="D141" s="50"/>
      <c r="E141" s="50"/>
      <c r="F141" s="50"/>
      <c r="G141" s="50"/>
    </row>
    <row r="142" spans="1:7" s="3" customFormat="1">
      <c r="A142" s="50"/>
      <c r="B142" s="50"/>
      <c r="C142" s="50"/>
      <c r="D142" s="50"/>
      <c r="E142" s="50"/>
      <c r="F142" s="50"/>
      <c r="G142" s="50"/>
    </row>
    <row r="143" spans="1:7" s="3" customFormat="1">
      <c r="A143" s="50"/>
      <c r="B143" s="50"/>
      <c r="C143" s="50"/>
      <c r="D143" s="50"/>
      <c r="E143" s="50"/>
      <c r="F143" s="50"/>
      <c r="G143" s="50"/>
    </row>
    <row r="144" spans="1:7" s="3" customFormat="1">
      <c r="A144" s="50"/>
      <c r="B144" s="50"/>
      <c r="C144" s="50"/>
      <c r="D144" s="50"/>
      <c r="E144" s="50"/>
      <c r="F144" s="50"/>
      <c r="G144" s="50"/>
    </row>
    <row r="145" spans="1:7" s="3" customFormat="1">
      <c r="A145" s="50"/>
      <c r="B145" s="50"/>
      <c r="C145" s="50"/>
      <c r="D145" s="50"/>
      <c r="E145" s="50"/>
      <c r="F145" s="50"/>
      <c r="G145" s="50"/>
    </row>
    <row r="146" spans="1:7" s="3" customFormat="1">
      <c r="A146" s="50"/>
      <c r="B146" s="50"/>
      <c r="C146" s="50"/>
      <c r="D146" s="50"/>
      <c r="E146" s="50"/>
      <c r="F146" s="50"/>
      <c r="G146" s="50"/>
    </row>
    <row r="147" spans="1:7" s="3" customFormat="1">
      <c r="A147" s="50"/>
      <c r="B147" s="50"/>
      <c r="C147" s="50"/>
      <c r="D147" s="50"/>
      <c r="E147" s="50"/>
      <c r="F147" s="50"/>
      <c r="G147" s="50"/>
    </row>
    <row r="148" spans="1:7" s="3" customFormat="1">
      <c r="A148" s="50"/>
      <c r="B148" s="50"/>
      <c r="C148" s="50"/>
      <c r="D148" s="50"/>
      <c r="E148" s="50"/>
      <c r="F148" s="50"/>
      <c r="G148" s="50"/>
    </row>
    <row r="149" spans="1:7" s="3" customFormat="1">
      <c r="A149" s="50"/>
      <c r="B149" s="50"/>
      <c r="C149" s="50"/>
      <c r="D149" s="50"/>
      <c r="E149" s="50"/>
      <c r="F149" s="50"/>
      <c r="G149" s="50"/>
    </row>
    <row r="150" spans="1:7" s="3" customFormat="1">
      <c r="A150" s="50"/>
      <c r="B150" s="50"/>
      <c r="C150" s="50"/>
      <c r="D150" s="50"/>
      <c r="E150" s="50"/>
      <c r="F150" s="50"/>
      <c r="G150" s="50"/>
    </row>
    <row r="151" spans="1:7" s="3" customFormat="1">
      <c r="A151" s="50"/>
      <c r="B151" s="50"/>
      <c r="C151" s="50"/>
      <c r="D151" s="50"/>
      <c r="E151" s="50"/>
      <c r="F151" s="50"/>
      <c r="G151" s="50"/>
    </row>
    <row r="152" spans="1:7" s="3" customFormat="1">
      <c r="A152" s="50"/>
      <c r="B152" s="50"/>
      <c r="C152" s="50"/>
      <c r="D152" s="50"/>
      <c r="E152" s="50"/>
      <c r="F152" s="50"/>
      <c r="G152" s="50"/>
    </row>
    <row r="153" spans="1:7" s="3" customFormat="1">
      <c r="A153" s="50"/>
      <c r="B153" s="50"/>
      <c r="C153" s="50"/>
      <c r="D153" s="50"/>
      <c r="E153" s="50"/>
      <c r="F153" s="50"/>
      <c r="G153" s="50"/>
    </row>
    <row r="154" spans="1:7" s="3" customFormat="1">
      <c r="A154" s="50"/>
      <c r="B154" s="50"/>
      <c r="C154" s="50"/>
      <c r="D154" s="50"/>
      <c r="E154" s="50"/>
      <c r="F154" s="50"/>
      <c r="G154" s="50"/>
    </row>
    <row r="155" spans="1:7" s="3" customFormat="1">
      <c r="A155" s="50"/>
      <c r="B155" s="50"/>
      <c r="C155" s="50"/>
      <c r="D155" s="50"/>
      <c r="E155" s="50"/>
      <c r="F155" s="50"/>
      <c r="G155" s="50"/>
    </row>
    <row r="156" spans="1:7" s="3" customFormat="1">
      <c r="A156" s="50"/>
      <c r="B156" s="50"/>
      <c r="C156" s="50"/>
      <c r="D156" s="50"/>
      <c r="E156" s="50"/>
      <c r="F156" s="50"/>
      <c r="G156" s="50"/>
    </row>
    <row r="157" spans="1:7" s="3" customFormat="1">
      <c r="A157" s="50"/>
      <c r="B157" s="50"/>
      <c r="C157" s="50"/>
      <c r="D157" s="50"/>
      <c r="E157" s="50"/>
      <c r="F157" s="50"/>
      <c r="G157" s="50"/>
    </row>
    <row r="158" spans="1:7" s="3" customFormat="1">
      <c r="A158" s="50"/>
      <c r="B158" s="50"/>
      <c r="C158" s="50"/>
      <c r="D158" s="50"/>
      <c r="E158" s="50"/>
      <c r="F158" s="50"/>
      <c r="G158" s="50"/>
    </row>
    <row r="159" spans="1:7" s="3" customFormat="1">
      <c r="A159" s="50"/>
      <c r="B159" s="50"/>
      <c r="C159" s="50"/>
      <c r="D159" s="50"/>
      <c r="E159" s="50"/>
      <c r="F159" s="50"/>
      <c r="G159" s="50"/>
    </row>
    <row r="160" spans="1:7" s="3" customFormat="1">
      <c r="A160" s="50"/>
      <c r="B160" s="50"/>
      <c r="C160" s="50"/>
      <c r="D160" s="50"/>
      <c r="E160" s="50"/>
      <c r="F160" s="50"/>
      <c r="G160" s="50"/>
    </row>
    <row r="161" spans="1:7" s="3" customFormat="1">
      <c r="A161" s="50"/>
      <c r="B161" s="50"/>
      <c r="C161" s="50"/>
      <c r="D161" s="50"/>
      <c r="E161" s="50"/>
      <c r="F161" s="50"/>
      <c r="G161" s="50"/>
    </row>
    <row r="162" spans="1:7" s="3" customFormat="1">
      <c r="A162" s="50"/>
      <c r="B162" s="50"/>
      <c r="C162" s="50"/>
      <c r="D162" s="50"/>
      <c r="E162" s="50"/>
      <c r="F162" s="50"/>
      <c r="G162" s="50"/>
    </row>
    <row r="163" spans="1:7" s="3" customFormat="1">
      <c r="A163" s="50"/>
      <c r="B163" s="50"/>
      <c r="C163" s="50"/>
      <c r="D163" s="50"/>
      <c r="E163" s="50"/>
      <c r="F163" s="50"/>
      <c r="G163" s="50"/>
    </row>
    <row r="164" spans="1:7" s="3" customFormat="1">
      <c r="A164" s="50"/>
      <c r="B164" s="50"/>
      <c r="C164" s="50"/>
      <c r="D164" s="50"/>
      <c r="E164" s="50"/>
      <c r="F164" s="50"/>
      <c r="G164" s="50"/>
    </row>
    <row r="165" spans="1:7" s="3" customFormat="1">
      <c r="A165" s="50"/>
      <c r="B165" s="50"/>
      <c r="C165" s="50"/>
      <c r="D165" s="50"/>
      <c r="E165" s="50"/>
      <c r="F165" s="50"/>
      <c r="G165" s="50"/>
    </row>
    <row r="166" spans="1:7" s="3" customFormat="1">
      <c r="A166" s="50"/>
      <c r="B166" s="50"/>
      <c r="C166" s="50"/>
      <c r="D166" s="50"/>
      <c r="E166" s="50"/>
      <c r="F166" s="50"/>
      <c r="G166" s="50"/>
    </row>
    <row r="167" spans="1:7" s="3" customFormat="1">
      <c r="A167" s="50"/>
      <c r="B167" s="50"/>
      <c r="C167" s="50"/>
      <c r="D167" s="50"/>
      <c r="E167" s="50"/>
      <c r="F167" s="50"/>
      <c r="G167" s="50"/>
    </row>
    <row r="168" spans="1:7" s="3" customFormat="1">
      <c r="A168" s="50"/>
      <c r="B168" s="50"/>
      <c r="C168" s="50"/>
      <c r="D168" s="50"/>
      <c r="E168" s="50"/>
      <c r="F168" s="50"/>
      <c r="G168" s="50"/>
    </row>
    <row r="169" spans="1:7" s="3" customFormat="1">
      <c r="A169" s="50"/>
      <c r="B169" s="50"/>
      <c r="C169" s="50"/>
      <c r="D169" s="50"/>
      <c r="E169" s="50"/>
      <c r="F169" s="50"/>
      <c r="G169" s="50"/>
    </row>
    <row r="170" spans="1:7" s="3" customFormat="1">
      <c r="A170" s="50"/>
      <c r="B170" s="50"/>
      <c r="C170" s="50"/>
      <c r="D170" s="50"/>
      <c r="E170" s="50"/>
      <c r="F170" s="50"/>
      <c r="G170" s="50"/>
    </row>
    <row r="171" spans="1:7" s="3" customFormat="1">
      <c r="A171" s="50"/>
      <c r="B171" s="50"/>
      <c r="C171" s="50"/>
      <c r="D171" s="50"/>
      <c r="E171" s="50"/>
      <c r="F171" s="50"/>
      <c r="G171" s="50"/>
    </row>
    <row r="172" spans="1:7" s="3" customFormat="1">
      <c r="A172" s="50"/>
      <c r="B172" s="50"/>
      <c r="C172" s="50"/>
      <c r="D172" s="50"/>
      <c r="E172" s="50"/>
      <c r="F172" s="50"/>
      <c r="G172" s="50"/>
    </row>
    <row r="173" spans="1:7" s="3" customFormat="1">
      <c r="A173" s="50"/>
      <c r="B173" s="50"/>
      <c r="C173" s="50"/>
      <c r="D173" s="50"/>
      <c r="E173" s="50"/>
      <c r="F173" s="50"/>
      <c r="G173" s="50"/>
    </row>
  </sheetData>
  <sheetProtection algorithmName="SHA-512" hashValue="AWeimUcgQmpvFvynvsuSTwvlRP4PtYcdsDhBIzkuCTCs2XOmVTOH48iGXB6d+Q7bfkn0AJTQGL+EEQcQSxIVdw==" saltValue="9hNULDfVsXG8W6eitoyZPA==" spinCount="100000" sheet="1"/>
  <mergeCells count="7">
    <mergeCell ref="E7:G7"/>
    <mergeCell ref="A1:G1"/>
    <mergeCell ref="A2:G2"/>
    <mergeCell ref="A3:G3"/>
    <mergeCell ref="A4:G4"/>
    <mergeCell ref="A5:G5"/>
    <mergeCell ref="E6:G6"/>
  </mergeCells>
  <pageMargins left="0.9055118110236221" right="0.70866141732283472" top="0.9448818897637796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PPNE3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jortiz</dc:creator>
  <cp:lastModifiedBy>jortiz</cp:lastModifiedBy>
  <dcterms:created xsi:type="dcterms:W3CDTF">2024-02-07T18:59:40Z</dcterms:created>
  <dcterms:modified xsi:type="dcterms:W3CDTF">2024-02-07T19:00:40Z</dcterms:modified>
</cp:coreProperties>
</file>